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45" windowWidth="11580" windowHeight="9345" tabRatio="784" activeTab="7"/>
  </bookViews>
  <sheets>
    <sheet name="Diagramm_ges" sheetId="11" r:id="rId1"/>
    <sheet name="Diagramm_Abt" sheetId="10" r:id="rId2"/>
    <sheet name="Diagramm_Vergleich_1-5" sheetId="12" r:id="rId3"/>
    <sheet name="Diagramm_Vergleich_6-10" sheetId="19" state="hidden" r:id="rId4"/>
    <sheet name="Diagramm_Vergleich_11-15" sheetId="38" state="hidden" r:id="rId5"/>
    <sheet name="Diagramm_Vergleich_16-20" sheetId="39" state="hidden" r:id="rId6"/>
    <sheet name="Gesamt" sheetId="1" r:id="rId7"/>
    <sheet name="Abteilung_1" sheetId="6" r:id="rId8"/>
    <sheet name="Abteilung_2" sheetId="7" r:id="rId9"/>
    <sheet name="Abteilung_3" sheetId="20" r:id="rId10"/>
    <sheet name="Abteilung_4" sheetId="25" r:id="rId11"/>
    <sheet name="Abteilung_5" sheetId="24" r:id="rId12"/>
    <sheet name="Abteilung_6" sheetId="23" r:id="rId13"/>
    <sheet name="Abteilung_7" sheetId="21" r:id="rId14"/>
    <sheet name="Abteilung_8" sheetId="22" r:id="rId15"/>
    <sheet name="Abteilung_9" sheetId="27" r:id="rId16"/>
    <sheet name="Abteilung_10" sheetId="26" r:id="rId17"/>
    <sheet name="Abteilung_11" sheetId="37" r:id="rId18"/>
    <sheet name="Abteilung_12" sheetId="36" r:id="rId19"/>
    <sheet name="Abteilung_13" sheetId="35" r:id="rId20"/>
    <sheet name="Abteilung_14" sheetId="34" r:id="rId21"/>
    <sheet name="Abteilung_15" sheetId="32" r:id="rId22"/>
    <sheet name="Abteilung_16" sheetId="33" r:id="rId23"/>
    <sheet name="Abteilung_17" sheetId="28" r:id="rId24"/>
    <sheet name="Abteilung_18" sheetId="31" r:id="rId25"/>
    <sheet name="Abteilung_19" sheetId="30" r:id="rId26"/>
    <sheet name="Abteilung_20" sheetId="29" r:id="rId27"/>
  </sheets>
  <calcPr calcId="145621"/>
</workbook>
</file>

<file path=xl/calcChain.xml><?xml version="1.0" encoding="utf-8"?>
<calcChain xmlns="http://schemas.openxmlformats.org/spreadsheetml/2006/main">
  <c r="W79" i="1" l="1"/>
  <c r="V79" i="1"/>
  <c r="U79" i="1"/>
  <c r="T79" i="1"/>
  <c r="S79" i="1"/>
  <c r="R79" i="1"/>
  <c r="Q79" i="1"/>
  <c r="P79" i="1"/>
  <c r="O79" i="1"/>
  <c r="N79" i="1"/>
  <c r="M79" i="1"/>
  <c r="L79" i="1"/>
  <c r="K79" i="1"/>
  <c r="J79" i="1"/>
  <c r="I79" i="1"/>
  <c r="H79" i="1"/>
  <c r="G79" i="1"/>
  <c r="F79" i="1"/>
  <c r="D79" i="1"/>
  <c r="E79" i="1"/>
  <c r="B76" i="37"/>
  <c r="B75" i="37"/>
  <c r="B67" i="37"/>
  <c r="B65" i="37"/>
  <c r="B64" i="37"/>
  <c r="B56" i="37"/>
  <c r="B54" i="37"/>
  <c r="B53" i="37"/>
  <c r="B45" i="37"/>
  <c r="B43" i="37"/>
  <c r="B42" i="37"/>
  <c r="B34" i="37"/>
  <c r="B31" i="37"/>
  <c r="C30" i="37"/>
  <c r="C41" i="37" s="1"/>
  <c r="B30" i="37"/>
  <c r="C29" i="37"/>
  <c r="C74" i="37" s="1"/>
  <c r="B29" i="37"/>
  <c r="C28" i="37"/>
  <c r="C52" i="37" s="1"/>
  <c r="B28" i="37"/>
  <c r="C27" i="37"/>
  <c r="B27" i="37"/>
  <c r="C26" i="37"/>
  <c r="C62" i="37" s="1"/>
  <c r="B26" i="37"/>
  <c r="C25" i="37"/>
  <c r="C73" i="37" s="1"/>
  <c r="B25" i="37"/>
  <c r="C24" i="37"/>
  <c r="C40" i="37" s="1"/>
  <c r="B24" i="37"/>
  <c r="C23" i="37"/>
  <c r="C51" i="37" s="1"/>
  <c r="B23" i="37"/>
  <c r="C22" i="37"/>
  <c r="C39" i="37" s="1"/>
  <c r="B22" i="37"/>
  <c r="C21" i="37"/>
  <c r="C50" i="37" s="1"/>
  <c r="B21" i="37"/>
  <c r="C20" i="37"/>
  <c r="C61" i="37" s="1"/>
  <c r="B20" i="37"/>
  <c r="C19" i="37"/>
  <c r="C72" i="37" s="1"/>
  <c r="B19" i="37"/>
  <c r="C18" i="37"/>
  <c r="C49" i="37" s="1"/>
  <c r="B18" i="37"/>
  <c r="C17" i="37"/>
  <c r="C38" i="37" s="1"/>
  <c r="B17" i="37"/>
  <c r="C16" i="37"/>
  <c r="C71" i="37" s="1"/>
  <c r="B16" i="37"/>
  <c r="C15" i="37"/>
  <c r="C60" i="37" s="1"/>
  <c r="B15" i="37"/>
  <c r="C14" i="37"/>
  <c r="C70" i="37" s="1"/>
  <c r="B14" i="37"/>
  <c r="C13" i="37"/>
  <c r="C59" i="37" s="1"/>
  <c r="B13" i="37"/>
  <c r="C12" i="37"/>
  <c r="C48" i="37" s="1"/>
  <c r="B12" i="37"/>
  <c r="C11" i="37"/>
  <c r="C37" i="37" s="1"/>
  <c r="B11" i="37"/>
  <c r="C10" i="37"/>
  <c r="C36" i="37" s="1"/>
  <c r="B10" i="37"/>
  <c r="C9" i="37"/>
  <c r="C69" i="37" s="1"/>
  <c r="B9" i="37"/>
  <c r="C8" i="37"/>
  <c r="C58" i="37" s="1"/>
  <c r="B8" i="37"/>
  <c r="C7" i="37"/>
  <c r="C47" i="37" s="1"/>
  <c r="B7" i="37"/>
  <c r="C6" i="37"/>
  <c r="C57" i="37" s="1"/>
  <c r="B6" i="37"/>
  <c r="C5" i="37"/>
  <c r="C46" i="37" s="1"/>
  <c r="B5" i="37"/>
  <c r="C4" i="37"/>
  <c r="C35" i="37" s="1"/>
  <c r="C42" i="37" s="1"/>
  <c r="C43" i="37" s="1"/>
  <c r="N43" i="1" s="1"/>
  <c r="N81" i="1" s="1"/>
  <c r="B4" i="37"/>
  <c r="C3" i="37"/>
  <c r="C68" i="37" s="1"/>
  <c r="B3" i="37"/>
  <c r="B76" i="36"/>
  <c r="B75" i="36"/>
  <c r="B67" i="36"/>
  <c r="B65" i="36"/>
  <c r="B64" i="36"/>
  <c r="B56" i="36"/>
  <c r="B54" i="36"/>
  <c r="B53" i="36"/>
  <c r="B45" i="36"/>
  <c r="B43" i="36"/>
  <c r="B42" i="36"/>
  <c r="B34" i="36"/>
  <c r="B31" i="36"/>
  <c r="C30" i="36"/>
  <c r="C41" i="36" s="1"/>
  <c r="B30" i="36"/>
  <c r="C29" i="36"/>
  <c r="C74" i="36" s="1"/>
  <c r="B29" i="36"/>
  <c r="C28" i="36"/>
  <c r="C52" i="36" s="1"/>
  <c r="B28" i="36"/>
  <c r="C27" i="36"/>
  <c r="B27" i="36"/>
  <c r="C26" i="36"/>
  <c r="C62" i="36" s="1"/>
  <c r="B26" i="36"/>
  <c r="C25" i="36"/>
  <c r="C73" i="36" s="1"/>
  <c r="B25" i="36"/>
  <c r="C24" i="36"/>
  <c r="C40" i="36" s="1"/>
  <c r="B24" i="36"/>
  <c r="C23" i="36"/>
  <c r="C51" i="36" s="1"/>
  <c r="B23" i="36"/>
  <c r="C22" i="36"/>
  <c r="C39" i="36" s="1"/>
  <c r="B22" i="36"/>
  <c r="C21" i="36"/>
  <c r="C50" i="36" s="1"/>
  <c r="B21" i="36"/>
  <c r="C20" i="36"/>
  <c r="C61" i="36" s="1"/>
  <c r="B20" i="36"/>
  <c r="C19" i="36"/>
  <c r="C72" i="36" s="1"/>
  <c r="B19" i="36"/>
  <c r="C18" i="36"/>
  <c r="C49" i="36" s="1"/>
  <c r="B18" i="36"/>
  <c r="C17" i="36"/>
  <c r="C38" i="36" s="1"/>
  <c r="B17" i="36"/>
  <c r="C16" i="36"/>
  <c r="C71" i="36" s="1"/>
  <c r="B16" i="36"/>
  <c r="C15" i="36"/>
  <c r="C60" i="36" s="1"/>
  <c r="B15" i="36"/>
  <c r="C14" i="36"/>
  <c r="C70" i="36" s="1"/>
  <c r="B14" i="36"/>
  <c r="C13" i="36"/>
  <c r="C59" i="36" s="1"/>
  <c r="B13" i="36"/>
  <c r="C12" i="36"/>
  <c r="C48" i="36" s="1"/>
  <c r="B12" i="36"/>
  <c r="C11" i="36"/>
  <c r="C37" i="36" s="1"/>
  <c r="B11" i="36"/>
  <c r="C10" i="36"/>
  <c r="C36" i="36" s="1"/>
  <c r="B10" i="36"/>
  <c r="C9" i="36"/>
  <c r="C69" i="36" s="1"/>
  <c r="B9" i="36"/>
  <c r="C8" i="36"/>
  <c r="C58" i="36" s="1"/>
  <c r="B8" i="36"/>
  <c r="C7" i="36"/>
  <c r="C47" i="36" s="1"/>
  <c r="B7" i="36"/>
  <c r="C6" i="36"/>
  <c r="C57" i="36" s="1"/>
  <c r="B6" i="36"/>
  <c r="C5" i="36"/>
  <c r="C46" i="36" s="1"/>
  <c r="C53" i="36" s="1"/>
  <c r="C54" i="36" s="1"/>
  <c r="O54" i="1" s="1"/>
  <c r="O83" i="1" s="1"/>
  <c r="B5" i="36"/>
  <c r="C4" i="36"/>
  <c r="C35" i="36" s="1"/>
  <c r="C42" i="36" s="1"/>
  <c r="C43" i="36" s="1"/>
  <c r="O43" i="1" s="1"/>
  <c r="O81" i="1" s="1"/>
  <c r="B4" i="36"/>
  <c r="C3" i="36"/>
  <c r="C68" i="36" s="1"/>
  <c r="B3" i="36"/>
  <c r="B76" i="35"/>
  <c r="B75" i="35"/>
  <c r="B67" i="35"/>
  <c r="B65" i="35"/>
  <c r="B64" i="35"/>
  <c r="B56" i="35"/>
  <c r="B54" i="35"/>
  <c r="B53" i="35"/>
  <c r="B45" i="35"/>
  <c r="B43" i="35"/>
  <c r="B42" i="35"/>
  <c r="B34" i="35"/>
  <c r="B31" i="35"/>
  <c r="C30" i="35"/>
  <c r="C41" i="35" s="1"/>
  <c r="B30" i="35"/>
  <c r="C29" i="35"/>
  <c r="C74" i="35" s="1"/>
  <c r="B29" i="35"/>
  <c r="C28" i="35"/>
  <c r="C52" i="35" s="1"/>
  <c r="B28" i="35"/>
  <c r="C27" i="35"/>
  <c r="C31" i="35" s="1"/>
  <c r="B27" i="35"/>
  <c r="C26" i="35"/>
  <c r="C62" i="35" s="1"/>
  <c r="B26" i="35"/>
  <c r="C25" i="35"/>
  <c r="C73" i="35" s="1"/>
  <c r="B25" i="35"/>
  <c r="C24" i="35"/>
  <c r="C40" i="35" s="1"/>
  <c r="B24" i="35"/>
  <c r="C23" i="35"/>
  <c r="C51" i="35" s="1"/>
  <c r="B23" i="35"/>
  <c r="C22" i="35"/>
  <c r="C39" i="35" s="1"/>
  <c r="B22" i="35"/>
  <c r="C21" i="35"/>
  <c r="C50" i="35" s="1"/>
  <c r="B21" i="35"/>
  <c r="C20" i="35"/>
  <c r="C61" i="35" s="1"/>
  <c r="B20" i="35"/>
  <c r="C19" i="35"/>
  <c r="C72" i="35" s="1"/>
  <c r="B19" i="35"/>
  <c r="C18" i="35"/>
  <c r="C49" i="35" s="1"/>
  <c r="B18" i="35"/>
  <c r="C17" i="35"/>
  <c r="C38" i="35" s="1"/>
  <c r="B17" i="35"/>
  <c r="C16" i="35"/>
  <c r="C71" i="35" s="1"/>
  <c r="B16" i="35"/>
  <c r="C15" i="35"/>
  <c r="C60" i="35" s="1"/>
  <c r="B15" i="35"/>
  <c r="C14" i="35"/>
  <c r="C70" i="35" s="1"/>
  <c r="B14" i="35"/>
  <c r="C13" i="35"/>
  <c r="C59" i="35" s="1"/>
  <c r="B13" i="35"/>
  <c r="C12" i="35"/>
  <c r="C48" i="35" s="1"/>
  <c r="B12" i="35"/>
  <c r="C11" i="35"/>
  <c r="C37" i="35" s="1"/>
  <c r="B11" i="35"/>
  <c r="C10" i="35"/>
  <c r="C36" i="35" s="1"/>
  <c r="B10" i="35"/>
  <c r="C9" i="35"/>
  <c r="C69" i="35" s="1"/>
  <c r="B9" i="35"/>
  <c r="C8" i="35"/>
  <c r="C58" i="35" s="1"/>
  <c r="B8" i="35"/>
  <c r="C7" i="35"/>
  <c r="C47" i="35" s="1"/>
  <c r="B7" i="35"/>
  <c r="C6" i="35"/>
  <c r="C57" i="35" s="1"/>
  <c r="B6" i="35"/>
  <c r="C5" i="35"/>
  <c r="C46" i="35" s="1"/>
  <c r="B5" i="35"/>
  <c r="C4" i="35"/>
  <c r="C35" i="35" s="1"/>
  <c r="B4" i="35"/>
  <c r="C3" i="35"/>
  <c r="C68" i="35" s="1"/>
  <c r="C75" i="35" s="1"/>
  <c r="C76" i="35" s="1"/>
  <c r="P76" i="1" s="1"/>
  <c r="P80" i="1" s="1"/>
  <c r="B3" i="35"/>
  <c r="B76" i="34"/>
  <c r="B75" i="34"/>
  <c r="B67" i="34"/>
  <c r="B65" i="34"/>
  <c r="B64" i="34"/>
  <c r="B56" i="34"/>
  <c r="B54" i="34"/>
  <c r="B53" i="34"/>
  <c r="B45" i="34"/>
  <c r="B43" i="34"/>
  <c r="B42" i="34"/>
  <c r="B34" i="34"/>
  <c r="B31" i="34"/>
  <c r="C30" i="34"/>
  <c r="C41" i="34" s="1"/>
  <c r="B30" i="34"/>
  <c r="C29" i="34"/>
  <c r="C74" i="34" s="1"/>
  <c r="B29" i="34"/>
  <c r="C28" i="34"/>
  <c r="C52" i="34" s="1"/>
  <c r="B28" i="34"/>
  <c r="C27" i="34"/>
  <c r="C63" i="34" s="1"/>
  <c r="B27" i="34"/>
  <c r="C26" i="34"/>
  <c r="C62" i="34" s="1"/>
  <c r="B26" i="34"/>
  <c r="C25" i="34"/>
  <c r="C73" i="34" s="1"/>
  <c r="B25" i="34"/>
  <c r="C24" i="34"/>
  <c r="C40" i="34" s="1"/>
  <c r="B24" i="34"/>
  <c r="C23" i="34"/>
  <c r="C51" i="34" s="1"/>
  <c r="B23" i="34"/>
  <c r="C22" i="34"/>
  <c r="C39" i="34" s="1"/>
  <c r="B22" i="34"/>
  <c r="C21" i="34"/>
  <c r="C50" i="34" s="1"/>
  <c r="B21" i="34"/>
  <c r="C20" i="34"/>
  <c r="C61" i="34" s="1"/>
  <c r="B20" i="34"/>
  <c r="C19" i="34"/>
  <c r="C72" i="34" s="1"/>
  <c r="B19" i="34"/>
  <c r="C18" i="34"/>
  <c r="C49" i="34" s="1"/>
  <c r="B18" i="34"/>
  <c r="C17" i="34"/>
  <c r="C38" i="34" s="1"/>
  <c r="B17" i="34"/>
  <c r="C16" i="34"/>
  <c r="C71" i="34" s="1"/>
  <c r="B16" i="34"/>
  <c r="C15" i="34"/>
  <c r="C60" i="34" s="1"/>
  <c r="B15" i="34"/>
  <c r="C14" i="34"/>
  <c r="C70" i="34" s="1"/>
  <c r="B14" i="34"/>
  <c r="C13" i="34"/>
  <c r="C59" i="34" s="1"/>
  <c r="B13" i="34"/>
  <c r="C12" i="34"/>
  <c r="C48" i="34" s="1"/>
  <c r="B12" i="34"/>
  <c r="C11" i="34"/>
  <c r="C37" i="34" s="1"/>
  <c r="B11" i="34"/>
  <c r="C10" i="34"/>
  <c r="C36" i="34" s="1"/>
  <c r="B10" i="34"/>
  <c r="C9" i="34"/>
  <c r="C69" i="34" s="1"/>
  <c r="B9" i="34"/>
  <c r="C8" i="34"/>
  <c r="C58" i="34" s="1"/>
  <c r="B8" i="34"/>
  <c r="C7" i="34"/>
  <c r="C47" i="34" s="1"/>
  <c r="B7" i="34"/>
  <c r="C6" i="34"/>
  <c r="C57" i="34" s="1"/>
  <c r="C64" i="34" s="1"/>
  <c r="C65" i="34" s="1"/>
  <c r="Q65" i="1" s="1"/>
  <c r="Q82" i="1" s="1"/>
  <c r="B6" i="34"/>
  <c r="C5" i="34"/>
  <c r="C46" i="34" s="1"/>
  <c r="C53" i="34" s="1"/>
  <c r="C54" i="34" s="1"/>
  <c r="Q54" i="1" s="1"/>
  <c r="Q83" i="1" s="1"/>
  <c r="B5" i="34"/>
  <c r="C4" i="34"/>
  <c r="C35" i="34" s="1"/>
  <c r="B4" i="34"/>
  <c r="C3" i="34"/>
  <c r="C68" i="34" s="1"/>
  <c r="B3" i="34"/>
  <c r="B76" i="33"/>
  <c r="B75" i="33"/>
  <c r="B67" i="33"/>
  <c r="B65" i="33"/>
  <c r="B64" i="33"/>
  <c r="B56" i="33"/>
  <c r="B54" i="33"/>
  <c r="B53" i="33"/>
  <c r="B45" i="33"/>
  <c r="B43" i="33"/>
  <c r="B42" i="33"/>
  <c r="B34" i="33"/>
  <c r="B31" i="33"/>
  <c r="C30" i="33"/>
  <c r="C41" i="33" s="1"/>
  <c r="B30" i="33"/>
  <c r="C29" i="33"/>
  <c r="C74" i="33" s="1"/>
  <c r="B29" i="33"/>
  <c r="C28" i="33"/>
  <c r="C52" i="33" s="1"/>
  <c r="B28" i="33"/>
  <c r="C27" i="33"/>
  <c r="B27" i="33"/>
  <c r="C26" i="33"/>
  <c r="C62" i="33" s="1"/>
  <c r="B26" i="33"/>
  <c r="C25" i="33"/>
  <c r="C73" i="33" s="1"/>
  <c r="B25" i="33"/>
  <c r="C24" i="33"/>
  <c r="C40" i="33" s="1"/>
  <c r="B24" i="33"/>
  <c r="C23" i="33"/>
  <c r="C51" i="33" s="1"/>
  <c r="B23" i="33"/>
  <c r="C22" i="33"/>
  <c r="C39" i="33" s="1"/>
  <c r="B22" i="33"/>
  <c r="C21" i="33"/>
  <c r="C50" i="33" s="1"/>
  <c r="B21" i="33"/>
  <c r="C20" i="33"/>
  <c r="C61" i="33" s="1"/>
  <c r="B20" i="33"/>
  <c r="C19" i="33"/>
  <c r="C72" i="33" s="1"/>
  <c r="B19" i="33"/>
  <c r="C18" i="33"/>
  <c r="C49" i="33" s="1"/>
  <c r="B18" i="33"/>
  <c r="C17" i="33"/>
  <c r="C38" i="33" s="1"/>
  <c r="B17" i="33"/>
  <c r="C16" i="33"/>
  <c r="C71" i="33" s="1"/>
  <c r="B16" i="33"/>
  <c r="C15" i="33"/>
  <c r="C60" i="33" s="1"/>
  <c r="B15" i="33"/>
  <c r="C14" i="33"/>
  <c r="C70" i="33" s="1"/>
  <c r="B14" i="33"/>
  <c r="C13" i="33"/>
  <c r="C59" i="33" s="1"/>
  <c r="B13" i="33"/>
  <c r="C12" i="33"/>
  <c r="C48" i="33" s="1"/>
  <c r="B12" i="33"/>
  <c r="C11" i="33"/>
  <c r="C37" i="33" s="1"/>
  <c r="B11" i="33"/>
  <c r="C10" i="33"/>
  <c r="C36" i="33" s="1"/>
  <c r="B10" i="33"/>
  <c r="C9" i="33"/>
  <c r="C69" i="33" s="1"/>
  <c r="B9" i="33"/>
  <c r="C8" i="33"/>
  <c r="C58" i="33" s="1"/>
  <c r="B8" i="33"/>
  <c r="C7" i="33"/>
  <c r="C47" i="33" s="1"/>
  <c r="B7" i="33"/>
  <c r="C6" i="33"/>
  <c r="C57" i="33" s="1"/>
  <c r="B6" i="33"/>
  <c r="C5" i="33"/>
  <c r="C46" i="33" s="1"/>
  <c r="B5" i="33"/>
  <c r="C4" i="33"/>
  <c r="C35" i="33" s="1"/>
  <c r="C42" i="33" s="1"/>
  <c r="C43" i="33" s="1"/>
  <c r="S43" i="1" s="1"/>
  <c r="S81" i="1" s="1"/>
  <c r="B4" i="33"/>
  <c r="C3" i="33"/>
  <c r="C68" i="33" s="1"/>
  <c r="C75" i="33" s="1"/>
  <c r="C76" i="33" s="1"/>
  <c r="S76" i="1" s="1"/>
  <c r="S80" i="1" s="1"/>
  <c r="B3" i="33"/>
  <c r="B76" i="32"/>
  <c r="B75" i="32"/>
  <c r="B67" i="32"/>
  <c r="B65" i="32"/>
  <c r="B64" i="32"/>
  <c r="B56" i="32"/>
  <c r="B54" i="32"/>
  <c r="B53" i="32"/>
  <c r="B45" i="32"/>
  <c r="B43" i="32"/>
  <c r="B42" i="32"/>
  <c r="B34" i="32"/>
  <c r="B31" i="32"/>
  <c r="C30" i="32"/>
  <c r="C41" i="32" s="1"/>
  <c r="B30" i="32"/>
  <c r="C29" i="32"/>
  <c r="C74" i="32" s="1"/>
  <c r="B29" i="32"/>
  <c r="C28" i="32"/>
  <c r="C52" i="32" s="1"/>
  <c r="B28" i="32"/>
  <c r="C27" i="32"/>
  <c r="C31" i="32" s="1"/>
  <c r="B27" i="32"/>
  <c r="C26" i="32"/>
  <c r="C62" i="32" s="1"/>
  <c r="B26" i="32"/>
  <c r="C25" i="32"/>
  <c r="C73" i="32" s="1"/>
  <c r="B25" i="32"/>
  <c r="C24" i="32"/>
  <c r="C40" i="32" s="1"/>
  <c r="B24" i="32"/>
  <c r="C23" i="32"/>
  <c r="C51" i="32" s="1"/>
  <c r="B23" i="32"/>
  <c r="C22" i="32"/>
  <c r="C39" i="32" s="1"/>
  <c r="B22" i="32"/>
  <c r="C21" i="32"/>
  <c r="C50" i="32" s="1"/>
  <c r="B21" i="32"/>
  <c r="C20" i="32"/>
  <c r="C61" i="32" s="1"/>
  <c r="B20" i="32"/>
  <c r="C19" i="32"/>
  <c r="C72" i="32" s="1"/>
  <c r="B19" i="32"/>
  <c r="C18" i="32"/>
  <c r="C49" i="32" s="1"/>
  <c r="B18" i="32"/>
  <c r="C17" i="32"/>
  <c r="C38" i="32" s="1"/>
  <c r="B17" i="32"/>
  <c r="C16" i="32"/>
  <c r="C71" i="32" s="1"/>
  <c r="B16" i="32"/>
  <c r="C15" i="32"/>
  <c r="C60" i="32" s="1"/>
  <c r="B15" i="32"/>
  <c r="C14" i="32"/>
  <c r="C70" i="32" s="1"/>
  <c r="B14" i="32"/>
  <c r="C13" i="32"/>
  <c r="C59" i="32" s="1"/>
  <c r="B13" i="32"/>
  <c r="C12" i="32"/>
  <c r="C48" i="32" s="1"/>
  <c r="B12" i="32"/>
  <c r="C11" i="32"/>
  <c r="C37" i="32" s="1"/>
  <c r="B11" i="32"/>
  <c r="C10" i="32"/>
  <c r="C36" i="32" s="1"/>
  <c r="B10" i="32"/>
  <c r="C9" i="32"/>
  <c r="C69" i="32" s="1"/>
  <c r="B9" i="32"/>
  <c r="C8" i="32"/>
  <c r="C58" i="32" s="1"/>
  <c r="B8" i="32"/>
  <c r="C7" i="32"/>
  <c r="C47" i="32" s="1"/>
  <c r="B7" i="32"/>
  <c r="C6" i="32"/>
  <c r="C57" i="32" s="1"/>
  <c r="B6" i="32"/>
  <c r="C5" i="32"/>
  <c r="C46" i="32" s="1"/>
  <c r="B5" i="32"/>
  <c r="C4" i="32"/>
  <c r="C35" i="32" s="1"/>
  <c r="B4" i="32"/>
  <c r="C3" i="32"/>
  <c r="C68" i="32" s="1"/>
  <c r="C75" i="32" s="1"/>
  <c r="C76" i="32" s="1"/>
  <c r="R76" i="1" s="1"/>
  <c r="R80" i="1" s="1"/>
  <c r="B3" i="32"/>
  <c r="B76" i="31"/>
  <c r="B75" i="31"/>
  <c r="B67" i="31"/>
  <c r="B65" i="31"/>
  <c r="B64" i="31"/>
  <c r="B56" i="31"/>
  <c r="B54" i="31"/>
  <c r="B53" i="31"/>
  <c r="B45" i="31"/>
  <c r="B43" i="31"/>
  <c r="B42" i="31"/>
  <c r="B34" i="31"/>
  <c r="B31" i="31"/>
  <c r="C30" i="31"/>
  <c r="C41" i="31" s="1"/>
  <c r="B30" i="31"/>
  <c r="C29" i="31"/>
  <c r="C74" i="31" s="1"/>
  <c r="B29" i="31"/>
  <c r="C28" i="31"/>
  <c r="C52" i="31" s="1"/>
  <c r="B28" i="31"/>
  <c r="C27" i="31"/>
  <c r="C31" i="31" s="1"/>
  <c r="B27" i="31"/>
  <c r="C26" i="31"/>
  <c r="C62" i="31" s="1"/>
  <c r="B26" i="31"/>
  <c r="C25" i="31"/>
  <c r="C73" i="31" s="1"/>
  <c r="B25" i="31"/>
  <c r="C24" i="31"/>
  <c r="C40" i="31" s="1"/>
  <c r="B24" i="31"/>
  <c r="C23" i="31"/>
  <c r="C51" i="31" s="1"/>
  <c r="B23" i="31"/>
  <c r="C22" i="31"/>
  <c r="C39" i="31" s="1"/>
  <c r="B22" i="31"/>
  <c r="C21" i="31"/>
  <c r="C50" i="31" s="1"/>
  <c r="B21" i="31"/>
  <c r="C20" i="31"/>
  <c r="C61" i="31" s="1"/>
  <c r="B20" i="31"/>
  <c r="C19" i="31"/>
  <c r="C72" i="31" s="1"/>
  <c r="B19" i="31"/>
  <c r="C18" i="31"/>
  <c r="C49" i="31" s="1"/>
  <c r="B18" i="31"/>
  <c r="C17" i="31"/>
  <c r="C38" i="31" s="1"/>
  <c r="B17" i="31"/>
  <c r="C16" i="31"/>
  <c r="C71" i="31" s="1"/>
  <c r="B16" i="31"/>
  <c r="C15" i="31"/>
  <c r="C60" i="31" s="1"/>
  <c r="B15" i="31"/>
  <c r="C14" i="31"/>
  <c r="C70" i="31" s="1"/>
  <c r="B14" i="31"/>
  <c r="C13" i="31"/>
  <c r="C59" i="31" s="1"/>
  <c r="B13" i="31"/>
  <c r="C12" i="31"/>
  <c r="C48" i="31" s="1"/>
  <c r="B12" i="31"/>
  <c r="C11" i="31"/>
  <c r="C37" i="31" s="1"/>
  <c r="B11" i="31"/>
  <c r="C10" i="31"/>
  <c r="C36" i="31" s="1"/>
  <c r="B10" i="31"/>
  <c r="C9" i="31"/>
  <c r="C69" i="31" s="1"/>
  <c r="B9" i="31"/>
  <c r="C8" i="31"/>
  <c r="C58" i="31" s="1"/>
  <c r="B8" i="31"/>
  <c r="C7" i="31"/>
  <c r="C47" i="31" s="1"/>
  <c r="B7" i="31"/>
  <c r="C6" i="31"/>
  <c r="C57" i="31" s="1"/>
  <c r="B6" i="31"/>
  <c r="C5" i="31"/>
  <c r="C46" i="31" s="1"/>
  <c r="C53" i="31" s="1"/>
  <c r="C54" i="31" s="1"/>
  <c r="U54" i="1" s="1"/>
  <c r="U83" i="1" s="1"/>
  <c r="B5" i="31"/>
  <c r="C4" i="31"/>
  <c r="C35" i="31" s="1"/>
  <c r="C42" i="31" s="1"/>
  <c r="C43" i="31" s="1"/>
  <c r="U43" i="1" s="1"/>
  <c r="U81" i="1" s="1"/>
  <c r="B4" i="31"/>
  <c r="C3" i="31"/>
  <c r="C68" i="31" s="1"/>
  <c r="C75" i="31" s="1"/>
  <c r="C76" i="31" s="1"/>
  <c r="U76" i="1" s="1"/>
  <c r="U80" i="1" s="1"/>
  <c r="B3" i="31"/>
  <c r="B76" i="30"/>
  <c r="B75" i="30"/>
  <c r="B67" i="30"/>
  <c r="B65" i="30"/>
  <c r="B64" i="30"/>
  <c r="B56" i="30"/>
  <c r="B54" i="30"/>
  <c r="B53" i="30"/>
  <c r="B45" i="30"/>
  <c r="B43" i="30"/>
  <c r="B42" i="30"/>
  <c r="B34" i="30"/>
  <c r="B31" i="30"/>
  <c r="C30" i="30"/>
  <c r="C41" i="30" s="1"/>
  <c r="B30" i="30"/>
  <c r="C29" i="30"/>
  <c r="C74" i="30" s="1"/>
  <c r="B29" i="30"/>
  <c r="C28" i="30"/>
  <c r="C52" i="30" s="1"/>
  <c r="B28" i="30"/>
  <c r="C27" i="30"/>
  <c r="C63" i="30" s="1"/>
  <c r="B27" i="30"/>
  <c r="C26" i="30"/>
  <c r="C62" i="30" s="1"/>
  <c r="B26" i="30"/>
  <c r="C25" i="30"/>
  <c r="C73" i="30" s="1"/>
  <c r="B25" i="30"/>
  <c r="C24" i="30"/>
  <c r="C40" i="30" s="1"/>
  <c r="B24" i="30"/>
  <c r="C23" i="30"/>
  <c r="C51" i="30" s="1"/>
  <c r="B23" i="30"/>
  <c r="C22" i="30"/>
  <c r="C39" i="30" s="1"/>
  <c r="B22" i="30"/>
  <c r="C21" i="30"/>
  <c r="C50" i="30" s="1"/>
  <c r="B21" i="30"/>
  <c r="C20" i="30"/>
  <c r="C61" i="30" s="1"/>
  <c r="B20" i="30"/>
  <c r="C19" i="30"/>
  <c r="C72" i="30" s="1"/>
  <c r="B19" i="30"/>
  <c r="C18" i="30"/>
  <c r="C49" i="30" s="1"/>
  <c r="B18" i="30"/>
  <c r="C17" i="30"/>
  <c r="C38" i="30" s="1"/>
  <c r="B17" i="30"/>
  <c r="C16" i="30"/>
  <c r="C71" i="30" s="1"/>
  <c r="B16" i="30"/>
  <c r="C15" i="30"/>
  <c r="C60" i="30" s="1"/>
  <c r="B15" i="30"/>
  <c r="C14" i="30"/>
  <c r="C70" i="30" s="1"/>
  <c r="B14" i="30"/>
  <c r="C13" i="30"/>
  <c r="C59" i="30" s="1"/>
  <c r="B13" i="30"/>
  <c r="C12" i="30"/>
  <c r="C48" i="30" s="1"/>
  <c r="B12" i="30"/>
  <c r="C11" i="30"/>
  <c r="C37" i="30" s="1"/>
  <c r="B11" i="30"/>
  <c r="C10" i="30"/>
  <c r="C36" i="30" s="1"/>
  <c r="B10" i="30"/>
  <c r="C9" i="30"/>
  <c r="C69" i="30" s="1"/>
  <c r="B9" i="30"/>
  <c r="C8" i="30"/>
  <c r="C58" i="30" s="1"/>
  <c r="B8" i="30"/>
  <c r="C7" i="30"/>
  <c r="C47" i="30" s="1"/>
  <c r="B7" i="30"/>
  <c r="C6" i="30"/>
  <c r="C57" i="30" s="1"/>
  <c r="B6" i="30"/>
  <c r="C5" i="30"/>
  <c r="C46" i="30" s="1"/>
  <c r="B5" i="30"/>
  <c r="C4" i="30"/>
  <c r="C35" i="30" s="1"/>
  <c r="C42" i="30" s="1"/>
  <c r="C43" i="30" s="1"/>
  <c r="V43" i="1" s="1"/>
  <c r="V81" i="1" s="1"/>
  <c r="B4" i="30"/>
  <c r="C3" i="30"/>
  <c r="C68" i="30" s="1"/>
  <c r="C75" i="30" s="1"/>
  <c r="C76" i="30" s="1"/>
  <c r="V76" i="1" s="1"/>
  <c r="V80" i="1" s="1"/>
  <c r="B3" i="30"/>
  <c r="B76" i="29"/>
  <c r="B75" i="29"/>
  <c r="B67" i="29"/>
  <c r="B65" i="29"/>
  <c r="B64" i="29"/>
  <c r="B56" i="29"/>
  <c r="B54" i="29"/>
  <c r="B53" i="29"/>
  <c r="B45" i="29"/>
  <c r="B43" i="29"/>
  <c r="B42" i="29"/>
  <c r="B34" i="29"/>
  <c r="B31" i="29"/>
  <c r="C30" i="29"/>
  <c r="C41" i="29" s="1"/>
  <c r="B30" i="29"/>
  <c r="C29" i="29"/>
  <c r="C74" i="29" s="1"/>
  <c r="B29" i="29"/>
  <c r="C28" i="29"/>
  <c r="C52" i="29" s="1"/>
  <c r="B28" i="29"/>
  <c r="C27" i="29"/>
  <c r="B27" i="29"/>
  <c r="C26" i="29"/>
  <c r="C62" i="29" s="1"/>
  <c r="B26" i="29"/>
  <c r="C25" i="29"/>
  <c r="C73" i="29" s="1"/>
  <c r="B25" i="29"/>
  <c r="C24" i="29"/>
  <c r="C40" i="29" s="1"/>
  <c r="B24" i="29"/>
  <c r="C23" i="29"/>
  <c r="C51" i="29" s="1"/>
  <c r="B23" i="29"/>
  <c r="C22" i="29"/>
  <c r="C39" i="29" s="1"/>
  <c r="B22" i="29"/>
  <c r="C21" i="29"/>
  <c r="C50" i="29" s="1"/>
  <c r="B21" i="29"/>
  <c r="C20" i="29"/>
  <c r="C61" i="29" s="1"/>
  <c r="B20" i="29"/>
  <c r="C19" i="29"/>
  <c r="C72" i="29" s="1"/>
  <c r="B19" i="29"/>
  <c r="C18" i="29"/>
  <c r="C49" i="29" s="1"/>
  <c r="B18" i="29"/>
  <c r="C17" i="29"/>
  <c r="C38" i="29" s="1"/>
  <c r="B17" i="29"/>
  <c r="C16" i="29"/>
  <c r="C71" i="29" s="1"/>
  <c r="B16" i="29"/>
  <c r="C15" i="29"/>
  <c r="C60" i="29" s="1"/>
  <c r="B15" i="29"/>
  <c r="C14" i="29"/>
  <c r="C70" i="29" s="1"/>
  <c r="B14" i="29"/>
  <c r="C13" i="29"/>
  <c r="C59" i="29" s="1"/>
  <c r="B13" i="29"/>
  <c r="C12" i="29"/>
  <c r="C48" i="29" s="1"/>
  <c r="B12" i="29"/>
  <c r="C11" i="29"/>
  <c r="C37" i="29" s="1"/>
  <c r="B11" i="29"/>
  <c r="C10" i="29"/>
  <c r="C36" i="29" s="1"/>
  <c r="B10" i="29"/>
  <c r="C9" i="29"/>
  <c r="C69" i="29" s="1"/>
  <c r="B9" i="29"/>
  <c r="C8" i="29"/>
  <c r="C58" i="29" s="1"/>
  <c r="B8" i="29"/>
  <c r="C7" i="29"/>
  <c r="C47" i="29" s="1"/>
  <c r="B7" i="29"/>
  <c r="C6" i="29"/>
  <c r="C57" i="29" s="1"/>
  <c r="B6" i="29"/>
  <c r="C5" i="29"/>
  <c r="C46" i="29" s="1"/>
  <c r="B5" i="29"/>
  <c r="C4" i="29"/>
  <c r="C35" i="29" s="1"/>
  <c r="C42" i="29" s="1"/>
  <c r="C43" i="29" s="1"/>
  <c r="W43" i="1" s="1"/>
  <c r="W81" i="1" s="1"/>
  <c r="B4" i="29"/>
  <c r="C3" i="29"/>
  <c r="C68" i="29" s="1"/>
  <c r="B3" i="29"/>
  <c r="B76" i="28"/>
  <c r="B75" i="28"/>
  <c r="B67" i="28"/>
  <c r="B65" i="28"/>
  <c r="B64" i="28"/>
  <c r="B56" i="28"/>
  <c r="B54" i="28"/>
  <c r="B53" i="28"/>
  <c r="B45" i="28"/>
  <c r="B43" i="28"/>
  <c r="B42" i="28"/>
  <c r="B34" i="28"/>
  <c r="B31" i="28"/>
  <c r="C30" i="28"/>
  <c r="C41" i="28" s="1"/>
  <c r="B30" i="28"/>
  <c r="C29" i="28"/>
  <c r="C74" i="28" s="1"/>
  <c r="B29" i="28"/>
  <c r="C28" i="28"/>
  <c r="C52" i="28" s="1"/>
  <c r="B28" i="28"/>
  <c r="C27" i="28"/>
  <c r="C63" i="28" s="1"/>
  <c r="B27" i="28"/>
  <c r="C26" i="28"/>
  <c r="C62" i="28" s="1"/>
  <c r="B26" i="28"/>
  <c r="C25" i="28"/>
  <c r="C73" i="28" s="1"/>
  <c r="B25" i="28"/>
  <c r="C24" i="28"/>
  <c r="C40" i="28" s="1"/>
  <c r="B24" i="28"/>
  <c r="C23" i="28"/>
  <c r="C51" i="28" s="1"/>
  <c r="B23" i="28"/>
  <c r="C22" i="28"/>
  <c r="C39" i="28" s="1"/>
  <c r="B22" i="28"/>
  <c r="C21" i="28"/>
  <c r="C50" i="28" s="1"/>
  <c r="B21" i="28"/>
  <c r="C20" i="28"/>
  <c r="C61" i="28" s="1"/>
  <c r="B20" i="28"/>
  <c r="C19" i="28"/>
  <c r="C72" i="28" s="1"/>
  <c r="B19" i="28"/>
  <c r="C18" i="28"/>
  <c r="C49" i="28" s="1"/>
  <c r="B18" i="28"/>
  <c r="C17" i="28"/>
  <c r="C38" i="28" s="1"/>
  <c r="B17" i="28"/>
  <c r="C16" i="28"/>
  <c r="C71" i="28" s="1"/>
  <c r="B16" i="28"/>
  <c r="C15" i="28"/>
  <c r="C60" i="28" s="1"/>
  <c r="B15" i="28"/>
  <c r="C14" i="28"/>
  <c r="C70" i="28" s="1"/>
  <c r="B14" i="28"/>
  <c r="C13" i="28"/>
  <c r="C59" i="28" s="1"/>
  <c r="B13" i="28"/>
  <c r="C12" i="28"/>
  <c r="C48" i="28" s="1"/>
  <c r="B12" i="28"/>
  <c r="C11" i="28"/>
  <c r="C37" i="28" s="1"/>
  <c r="B11" i="28"/>
  <c r="C10" i="28"/>
  <c r="C36" i="28" s="1"/>
  <c r="B10" i="28"/>
  <c r="C9" i="28"/>
  <c r="C69" i="28" s="1"/>
  <c r="B9" i="28"/>
  <c r="C8" i="28"/>
  <c r="C58" i="28" s="1"/>
  <c r="B8" i="28"/>
  <c r="C7" i="28"/>
  <c r="C47" i="28" s="1"/>
  <c r="B7" i="28"/>
  <c r="C6" i="28"/>
  <c r="C57" i="28" s="1"/>
  <c r="B6" i="28"/>
  <c r="C5" i="28"/>
  <c r="C46" i="28" s="1"/>
  <c r="C53" i="28" s="1"/>
  <c r="C54" i="28" s="1"/>
  <c r="T54" i="1" s="1"/>
  <c r="T83" i="1" s="1"/>
  <c r="B5" i="28"/>
  <c r="C4" i="28"/>
  <c r="C35" i="28" s="1"/>
  <c r="C42" i="28" s="1"/>
  <c r="C43" i="28" s="1"/>
  <c r="T43" i="1" s="1"/>
  <c r="T81" i="1" s="1"/>
  <c r="B4" i="28"/>
  <c r="C3" i="28"/>
  <c r="C68" i="28" s="1"/>
  <c r="B3" i="28"/>
  <c r="B76" i="27"/>
  <c r="B75" i="27"/>
  <c r="B67" i="27"/>
  <c r="B65" i="27"/>
  <c r="B64" i="27"/>
  <c r="C63" i="27"/>
  <c r="C62" i="27"/>
  <c r="C61" i="27"/>
  <c r="C60" i="27"/>
  <c r="C58" i="27"/>
  <c r="C57" i="27"/>
  <c r="B56" i="27"/>
  <c r="B54" i="27"/>
  <c r="B53" i="27"/>
  <c r="B45" i="27"/>
  <c r="B43" i="27"/>
  <c r="B42" i="27"/>
  <c r="C39" i="27"/>
  <c r="C36" i="27"/>
  <c r="B34" i="27"/>
  <c r="B31" i="27"/>
  <c r="C30" i="27"/>
  <c r="C41" i="27" s="1"/>
  <c r="B30" i="27"/>
  <c r="C29" i="27"/>
  <c r="C74" i="27" s="1"/>
  <c r="B29" i="27"/>
  <c r="C28" i="27"/>
  <c r="C52" i="27" s="1"/>
  <c r="B28" i="27"/>
  <c r="C27" i="27"/>
  <c r="B27" i="27"/>
  <c r="C26" i="27"/>
  <c r="B26" i="27"/>
  <c r="C25" i="27"/>
  <c r="C73" i="27" s="1"/>
  <c r="B25" i="27"/>
  <c r="C24" i="27"/>
  <c r="C40" i="27" s="1"/>
  <c r="B24" i="27"/>
  <c r="C23" i="27"/>
  <c r="C51" i="27" s="1"/>
  <c r="B23" i="27"/>
  <c r="C22" i="27"/>
  <c r="B22" i="27"/>
  <c r="C21" i="27"/>
  <c r="C50" i="27" s="1"/>
  <c r="B21" i="27"/>
  <c r="C20" i="27"/>
  <c r="B20" i="27"/>
  <c r="C19" i="27"/>
  <c r="C72" i="27" s="1"/>
  <c r="B19" i="27"/>
  <c r="C18" i="27"/>
  <c r="C49" i="27" s="1"/>
  <c r="B18" i="27"/>
  <c r="C17" i="27"/>
  <c r="C38" i="27" s="1"/>
  <c r="B17" i="27"/>
  <c r="C16" i="27"/>
  <c r="C71" i="27" s="1"/>
  <c r="B16" i="27"/>
  <c r="C15" i="27"/>
  <c r="B15" i="27"/>
  <c r="C14" i="27"/>
  <c r="C70" i="27" s="1"/>
  <c r="B14" i="27"/>
  <c r="C13" i="27"/>
  <c r="C59" i="27" s="1"/>
  <c r="B13" i="27"/>
  <c r="C12" i="27"/>
  <c r="C48" i="27" s="1"/>
  <c r="B12" i="27"/>
  <c r="C11" i="27"/>
  <c r="C37" i="27" s="1"/>
  <c r="B11" i="27"/>
  <c r="C10" i="27"/>
  <c r="B10" i="27"/>
  <c r="C9" i="27"/>
  <c r="C69" i="27" s="1"/>
  <c r="B9" i="27"/>
  <c r="C8" i="27"/>
  <c r="B8" i="27"/>
  <c r="C7" i="27"/>
  <c r="C47" i="27" s="1"/>
  <c r="B7" i="27"/>
  <c r="C6" i="27"/>
  <c r="B6" i="27"/>
  <c r="C5" i="27"/>
  <c r="C46" i="27" s="1"/>
  <c r="C53" i="27" s="1"/>
  <c r="C54" i="27" s="1"/>
  <c r="L54" i="1" s="1"/>
  <c r="B5" i="27"/>
  <c r="C4" i="27"/>
  <c r="C35" i="27" s="1"/>
  <c r="B4" i="27"/>
  <c r="C3" i="27"/>
  <c r="C68" i="27" s="1"/>
  <c r="B3" i="27"/>
  <c r="B76" i="26"/>
  <c r="B75" i="26"/>
  <c r="B67" i="26"/>
  <c r="B65" i="26"/>
  <c r="B64" i="26"/>
  <c r="B56" i="26"/>
  <c r="B54" i="26"/>
  <c r="B53" i="26"/>
  <c r="B45" i="26"/>
  <c r="B43" i="26"/>
  <c r="B42" i="26"/>
  <c r="B34" i="26"/>
  <c r="B31" i="26"/>
  <c r="C30" i="26"/>
  <c r="C41" i="26" s="1"/>
  <c r="B30" i="26"/>
  <c r="C29" i="26"/>
  <c r="C74" i="26" s="1"/>
  <c r="B29" i="26"/>
  <c r="C28" i="26"/>
  <c r="C52" i="26" s="1"/>
  <c r="B28" i="26"/>
  <c r="C27" i="26"/>
  <c r="C31" i="26" s="1"/>
  <c r="B27" i="26"/>
  <c r="C26" i="26"/>
  <c r="C62" i="26" s="1"/>
  <c r="B26" i="26"/>
  <c r="C25" i="26"/>
  <c r="C73" i="26" s="1"/>
  <c r="B25" i="26"/>
  <c r="C24" i="26"/>
  <c r="C40" i="26" s="1"/>
  <c r="B24" i="26"/>
  <c r="C23" i="26"/>
  <c r="C51" i="26" s="1"/>
  <c r="B23" i="26"/>
  <c r="C22" i="26"/>
  <c r="C39" i="26" s="1"/>
  <c r="B22" i="26"/>
  <c r="C21" i="26"/>
  <c r="C50" i="26" s="1"/>
  <c r="B21" i="26"/>
  <c r="C20" i="26"/>
  <c r="C61" i="26" s="1"/>
  <c r="B20" i="26"/>
  <c r="C19" i="26"/>
  <c r="C72" i="26" s="1"/>
  <c r="B19" i="26"/>
  <c r="C18" i="26"/>
  <c r="C49" i="26" s="1"/>
  <c r="B18" i="26"/>
  <c r="C17" i="26"/>
  <c r="C38" i="26" s="1"/>
  <c r="B17" i="26"/>
  <c r="C16" i="26"/>
  <c r="C71" i="26" s="1"/>
  <c r="B16" i="26"/>
  <c r="C15" i="26"/>
  <c r="C60" i="26" s="1"/>
  <c r="B15" i="26"/>
  <c r="C14" i="26"/>
  <c r="C70" i="26" s="1"/>
  <c r="B14" i="26"/>
  <c r="C13" i="26"/>
  <c r="C59" i="26" s="1"/>
  <c r="B13" i="26"/>
  <c r="C12" i="26"/>
  <c r="C48" i="26" s="1"/>
  <c r="B12" i="26"/>
  <c r="C11" i="26"/>
  <c r="C37" i="26" s="1"/>
  <c r="B11" i="26"/>
  <c r="C10" i="26"/>
  <c r="C36" i="26" s="1"/>
  <c r="B10" i="26"/>
  <c r="C9" i="26"/>
  <c r="C69" i="26" s="1"/>
  <c r="B9" i="26"/>
  <c r="C8" i="26"/>
  <c r="C58" i="26" s="1"/>
  <c r="B8" i="26"/>
  <c r="C7" i="26"/>
  <c r="C47" i="26" s="1"/>
  <c r="B7" i="26"/>
  <c r="C6" i="26"/>
  <c r="C57" i="26" s="1"/>
  <c r="B6" i="26"/>
  <c r="C5" i="26"/>
  <c r="C46" i="26" s="1"/>
  <c r="B5" i="26"/>
  <c r="C4" i="26"/>
  <c r="C35" i="26" s="1"/>
  <c r="B4" i="26"/>
  <c r="C3" i="26"/>
  <c r="C68" i="26" s="1"/>
  <c r="C75" i="26" s="1"/>
  <c r="C76" i="26" s="1"/>
  <c r="M76" i="1" s="1"/>
  <c r="B3" i="26"/>
  <c r="B76" i="25"/>
  <c r="B75" i="25"/>
  <c r="B67" i="25"/>
  <c r="B65" i="25"/>
  <c r="B64" i="25"/>
  <c r="B56" i="25"/>
  <c r="B54" i="25"/>
  <c r="B53" i="25"/>
  <c r="B45" i="25"/>
  <c r="B43" i="25"/>
  <c r="B42" i="25"/>
  <c r="B34" i="25"/>
  <c r="B31" i="25"/>
  <c r="C30" i="25"/>
  <c r="C41" i="25" s="1"/>
  <c r="B30" i="25"/>
  <c r="C29" i="25"/>
  <c r="C74" i="25" s="1"/>
  <c r="B29" i="25"/>
  <c r="C28" i="25"/>
  <c r="C52" i="25" s="1"/>
  <c r="B28" i="25"/>
  <c r="C27" i="25"/>
  <c r="B27" i="25"/>
  <c r="C26" i="25"/>
  <c r="C62" i="25" s="1"/>
  <c r="B26" i="25"/>
  <c r="C25" i="25"/>
  <c r="C73" i="25" s="1"/>
  <c r="B25" i="25"/>
  <c r="C24" i="25"/>
  <c r="C40" i="25" s="1"/>
  <c r="B24" i="25"/>
  <c r="C23" i="25"/>
  <c r="C51" i="25" s="1"/>
  <c r="B23" i="25"/>
  <c r="C22" i="25"/>
  <c r="C39" i="25" s="1"/>
  <c r="B22" i="25"/>
  <c r="C21" i="25"/>
  <c r="C50" i="25" s="1"/>
  <c r="B21" i="25"/>
  <c r="C20" i="25"/>
  <c r="C61" i="25" s="1"/>
  <c r="B20" i="25"/>
  <c r="C19" i="25"/>
  <c r="C72" i="25" s="1"/>
  <c r="B19" i="25"/>
  <c r="C18" i="25"/>
  <c r="C49" i="25" s="1"/>
  <c r="B18" i="25"/>
  <c r="C17" i="25"/>
  <c r="C38" i="25" s="1"/>
  <c r="B17" i="25"/>
  <c r="C16" i="25"/>
  <c r="C71" i="25" s="1"/>
  <c r="B16" i="25"/>
  <c r="C15" i="25"/>
  <c r="C60" i="25" s="1"/>
  <c r="B15" i="25"/>
  <c r="C14" i="25"/>
  <c r="C70" i="25" s="1"/>
  <c r="B14" i="25"/>
  <c r="C13" i="25"/>
  <c r="C59" i="25" s="1"/>
  <c r="B13" i="25"/>
  <c r="C12" i="25"/>
  <c r="C48" i="25" s="1"/>
  <c r="B12" i="25"/>
  <c r="C11" i="25"/>
  <c r="C37" i="25" s="1"/>
  <c r="B11" i="25"/>
  <c r="C10" i="25"/>
  <c r="C36" i="25" s="1"/>
  <c r="B10" i="25"/>
  <c r="C9" i="25"/>
  <c r="C69" i="25" s="1"/>
  <c r="B9" i="25"/>
  <c r="C8" i="25"/>
  <c r="C58" i="25" s="1"/>
  <c r="B8" i="25"/>
  <c r="C7" i="25"/>
  <c r="C47" i="25" s="1"/>
  <c r="B7" i="25"/>
  <c r="C6" i="25"/>
  <c r="C57" i="25" s="1"/>
  <c r="B6" i="25"/>
  <c r="C5" i="25"/>
  <c r="C46" i="25" s="1"/>
  <c r="C53" i="25" s="1"/>
  <c r="C54" i="25" s="1"/>
  <c r="G54" i="1" s="1"/>
  <c r="B5" i="25"/>
  <c r="C4" i="25"/>
  <c r="C35" i="25" s="1"/>
  <c r="B4" i="25"/>
  <c r="C3" i="25"/>
  <c r="C68" i="25" s="1"/>
  <c r="B3" i="25"/>
  <c r="B76" i="24"/>
  <c r="B75" i="24"/>
  <c r="B67" i="24"/>
  <c r="B65" i="24"/>
  <c r="B64" i="24"/>
  <c r="B56" i="24"/>
  <c r="B54" i="24"/>
  <c r="B53" i="24"/>
  <c r="B45" i="24"/>
  <c r="B43" i="24"/>
  <c r="B42" i="24"/>
  <c r="B34" i="24"/>
  <c r="B31" i="24"/>
  <c r="C30" i="24"/>
  <c r="C41" i="24" s="1"/>
  <c r="B30" i="24"/>
  <c r="C29" i="24"/>
  <c r="C74" i="24" s="1"/>
  <c r="B29" i="24"/>
  <c r="C28" i="24"/>
  <c r="C52" i="24" s="1"/>
  <c r="B28" i="24"/>
  <c r="C27" i="24"/>
  <c r="B27" i="24"/>
  <c r="C26" i="24"/>
  <c r="C62" i="24" s="1"/>
  <c r="B26" i="24"/>
  <c r="C25" i="24"/>
  <c r="C73" i="24" s="1"/>
  <c r="B25" i="24"/>
  <c r="C24" i="24"/>
  <c r="C40" i="24" s="1"/>
  <c r="B24" i="24"/>
  <c r="C23" i="24"/>
  <c r="C51" i="24" s="1"/>
  <c r="B23" i="24"/>
  <c r="C22" i="24"/>
  <c r="C39" i="24" s="1"/>
  <c r="B22" i="24"/>
  <c r="C21" i="24"/>
  <c r="C50" i="24" s="1"/>
  <c r="B21" i="24"/>
  <c r="C20" i="24"/>
  <c r="C61" i="24" s="1"/>
  <c r="B20" i="24"/>
  <c r="C19" i="24"/>
  <c r="C72" i="24" s="1"/>
  <c r="B19" i="24"/>
  <c r="C18" i="24"/>
  <c r="C49" i="24" s="1"/>
  <c r="B18" i="24"/>
  <c r="C17" i="24"/>
  <c r="C38" i="24" s="1"/>
  <c r="B17" i="24"/>
  <c r="C16" i="24"/>
  <c r="C71" i="24" s="1"/>
  <c r="B16" i="24"/>
  <c r="C15" i="24"/>
  <c r="C60" i="24" s="1"/>
  <c r="B15" i="24"/>
  <c r="C14" i="24"/>
  <c r="C70" i="24" s="1"/>
  <c r="B14" i="24"/>
  <c r="C13" i="24"/>
  <c r="C59" i="24" s="1"/>
  <c r="B13" i="24"/>
  <c r="C12" i="24"/>
  <c r="C48" i="24" s="1"/>
  <c r="B12" i="24"/>
  <c r="C11" i="24"/>
  <c r="C37" i="24" s="1"/>
  <c r="B11" i="24"/>
  <c r="C10" i="24"/>
  <c r="C36" i="24" s="1"/>
  <c r="B10" i="24"/>
  <c r="C9" i="24"/>
  <c r="C69" i="24" s="1"/>
  <c r="B9" i="24"/>
  <c r="C8" i="24"/>
  <c r="C58" i="24" s="1"/>
  <c r="B8" i="24"/>
  <c r="C7" i="24"/>
  <c r="C47" i="24" s="1"/>
  <c r="B7" i="24"/>
  <c r="C6" i="24"/>
  <c r="C57" i="24" s="1"/>
  <c r="B6" i="24"/>
  <c r="C5" i="24"/>
  <c r="C46" i="24" s="1"/>
  <c r="B5" i="24"/>
  <c r="C4" i="24"/>
  <c r="C35" i="24" s="1"/>
  <c r="B4" i="24"/>
  <c r="C3" i="24"/>
  <c r="C68" i="24" s="1"/>
  <c r="C75" i="24" s="1"/>
  <c r="C76" i="24" s="1"/>
  <c r="H76" i="1" s="1"/>
  <c r="B3" i="24"/>
  <c r="B76" i="23"/>
  <c r="B75" i="23"/>
  <c r="B67" i="23"/>
  <c r="B65" i="23"/>
  <c r="B64" i="23"/>
  <c r="B56" i="23"/>
  <c r="B54" i="23"/>
  <c r="B53" i="23"/>
  <c r="B45" i="23"/>
  <c r="B43" i="23"/>
  <c r="B42" i="23"/>
  <c r="B34" i="23"/>
  <c r="B31" i="23"/>
  <c r="C30" i="23"/>
  <c r="C41" i="23" s="1"/>
  <c r="B30" i="23"/>
  <c r="C29" i="23"/>
  <c r="C74" i="23" s="1"/>
  <c r="B29" i="23"/>
  <c r="C28" i="23"/>
  <c r="C52" i="23" s="1"/>
  <c r="B28" i="23"/>
  <c r="C27" i="23"/>
  <c r="C31" i="23" s="1"/>
  <c r="B27" i="23"/>
  <c r="C26" i="23"/>
  <c r="C62" i="23" s="1"/>
  <c r="B26" i="23"/>
  <c r="C25" i="23"/>
  <c r="C73" i="23" s="1"/>
  <c r="B25" i="23"/>
  <c r="C24" i="23"/>
  <c r="C40" i="23" s="1"/>
  <c r="B24" i="23"/>
  <c r="C23" i="23"/>
  <c r="C51" i="23" s="1"/>
  <c r="B23" i="23"/>
  <c r="C22" i="23"/>
  <c r="C39" i="23" s="1"/>
  <c r="B22" i="23"/>
  <c r="C21" i="23"/>
  <c r="C50" i="23" s="1"/>
  <c r="B21" i="23"/>
  <c r="C20" i="23"/>
  <c r="C61" i="23" s="1"/>
  <c r="B20" i="23"/>
  <c r="C19" i="23"/>
  <c r="C72" i="23" s="1"/>
  <c r="B19" i="23"/>
  <c r="C18" i="23"/>
  <c r="C49" i="23" s="1"/>
  <c r="B18" i="23"/>
  <c r="C17" i="23"/>
  <c r="C38" i="23" s="1"/>
  <c r="B17" i="23"/>
  <c r="C16" i="23"/>
  <c r="C71" i="23" s="1"/>
  <c r="B16" i="23"/>
  <c r="C15" i="23"/>
  <c r="C60" i="23" s="1"/>
  <c r="B15" i="23"/>
  <c r="C14" i="23"/>
  <c r="C70" i="23" s="1"/>
  <c r="B14" i="23"/>
  <c r="C13" i="23"/>
  <c r="C59" i="23" s="1"/>
  <c r="B13" i="23"/>
  <c r="C12" i="23"/>
  <c r="C48" i="23" s="1"/>
  <c r="B12" i="23"/>
  <c r="C11" i="23"/>
  <c r="C37" i="23" s="1"/>
  <c r="B11" i="23"/>
  <c r="C10" i="23"/>
  <c r="C36" i="23" s="1"/>
  <c r="B10" i="23"/>
  <c r="C9" i="23"/>
  <c r="C69" i="23" s="1"/>
  <c r="B9" i="23"/>
  <c r="C8" i="23"/>
  <c r="C58" i="23" s="1"/>
  <c r="B8" i="23"/>
  <c r="C7" i="23"/>
  <c r="C47" i="23" s="1"/>
  <c r="B7" i="23"/>
  <c r="C6" i="23"/>
  <c r="C57" i="23" s="1"/>
  <c r="B6" i="23"/>
  <c r="C5" i="23"/>
  <c r="C46" i="23" s="1"/>
  <c r="B5" i="23"/>
  <c r="C4" i="23"/>
  <c r="C35" i="23" s="1"/>
  <c r="B4" i="23"/>
  <c r="C3" i="23"/>
  <c r="C68" i="23" s="1"/>
  <c r="B3" i="23"/>
  <c r="B76" i="22"/>
  <c r="B75" i="22"/>
  <c r="B67" i="22"/>
  <c r="B65" i="22"/>
  <c r="B64" i="22"/>
  <c r="B61" i="22"/>
  <c r="B56" i="22"/>
  <c r="B54" i="22"/>
  <c r="B53" i="22"/>
  <c r="B49" i="22"/>
  <c r="B45" i="22"/>
  <c r="B43" i="22"/>
  <c r="B42" i="22"/>
  <c r="B34" i="22"/>
  <c r="B31" i="22"/>
  <c r="C30" i="22"/>
  <c r="C41" i="22" s="1"/>
  <c r="B30" i="22"/>
  <c r="C29" i="22"/>
  <c r="C74" i="22" s="1"/>
  <c r="B29" i="22"/>
  <c r="C28" i="22"/>
  <c r="C52" i="22" s="1"/>
  <c r="B28" i="22"/>
  <c r="C27" i="22"/>
  <c r="B27" i="22"/>
  <c r="C26" i="22"/>
  <c r="C62" i="22" s="1"/>
  <c r="B26" i="22"/>
  <c r="C25" i="22"/>
  <c r="C73" i="22" s="1"/>
  <c r="B25" i="22"/>
  <c r="C24" i="22"/>
  <c r="C40" i="22" s="1"/>
  <c r="B24" i="22"/>
  <c r="C23" i="22"/>
  <c r="C51" i="22" s="1"/>
  <c r="B23" i="22"/>
  <c r="C22" i="22"/>
  <c r="C39" i="22" s="1"/>
  <c r="B22" i="22"/>
  <c r="C21" i="22"/>
  <c r="C50" i="22" s="1"/>
  <c r="B21" i="22"/>
  <c r="C20" i="22"/>
  <c r="C61" i="22" s="1"/>
  <c r="B20" i="22"/>
  <c r="C19" i="22"/>
  <c r="C72" i="22" s="1"/>
  <c r="B19" i="22"/>
  <c r="C18" i="22"/>
  <c r="C49" i="22" s="1"/>
  <c r="B18" i="22"/>
  <c r="C17" i="22"/>
  <c r="C38" i="22" s="1"/>
  <c r="B17" i="22"/>
  <c r="C16" i="22"/>
  <c r="C71" i="22" s="1"/>
  <c r="B16" i="22"/>
  <c r="C15" i="22"/>
  <c r="C60" i="22" s="1"/>
  <c r="B15" i="22"/>
  <c r="C14" i="22"/>
  <c r="C70" i="22" s="1"/>
  <c r="B14" i="22"/>
  <c r="C13" i="22"/>
  <c r="C59" i="22" s="1"/>
  <c r="B13" i="22"/>
  <c r="C12" i="22"/>
  <c r="C48" i="22" s="1"/>
  <c r="B12" i="22"/>
  <c r="C11" i="22"/>
  <c r="C37" i="22" s="1"/>
  <c r="B11" i="22"/>
  <c r="C10" i="22"/>
  <c r="C36" i="22" s="1"/>
  <c r="B10" i="22"/>
  <c r="C9" i="22"/>
  <c r="C69" i="22" s="1"/>
  <c r="B9" i="22"/>
  <c r="C8" i="22"/>
  <c r="C58" i="22" s="1"/>
  <c r="B8" i="22"/>
  <c r="C7" i="22"/>
  <c r="C47" i="22" s="1"/>
  <c r="B7" i="22"/>
  <c r="C6" i="22"/>
  <c r="C57" i="22" s="1"/>
  <c r="B6" i="22"/>
  <c r="C5" i="22"/>
  <c r="C46" i="22" s="1"/>
  <c r="C53" i="22" s="1"/>
  <c r="C54" i="22" s="1"/>
  <c r="K54" i="1" s="1"/>
  <c r="B5" i="22"/>
  <c r="C4" i="22"/>
  <c r="C35" i="22" s="1"/>
  <c r="B4" i="22"/>
  <c r="C3" i="22"/>
  <c r="C68" i="22" s="1"/>
  <c r="B3" i="22"/>
  <c r="B76" i="21"/>
  <c r="B75" i="21"/>
  <c r="B67" i="21"/>
  <c r="B65" i="21"/>
  <c r="B64" i="21"/>
  <c r="B56" i="21"/>
  <c r="B54" i="21"/>
  <c r="B53" i="21"/>
  <c r="B45" i="21"/>
  <c r="B43" i="21"/>
  <c r="B42" i="21"/>
  <c r="B34" i="21"/>
  <c r="B31" i="21"/>
  <c r="C30" i="21"/>
  <c r="C41" i="21" s="1"/>
  <c r="B30" i="21"/>
  <c r="C29" i="21"/>
  <c r="C74" i="21" s="1"/>
  <c r="B29" i="21"/>
  <c r="C28" i="21"/>
  <c r="C52" i="21" s="1"/>
  <c r="B28" i="21"/>
  <c r="C27" i="21"/>
  <c r="B27" i="21"/>
  <c r="C26" i="21"/>
  <c r="C62" i="21" s="1"/>
  <c r="B26" i="21"/>
  <c r="C25" i="21"/>
  <c r="C73" i="21" s="1"/>
  <c r="B25" i="21"/>
  <c r="C24" i="21"/>
  <c r="C40" i="21" s="1"/>
  <c r="B24" i="21"/>
  <c r="C23" i="21"/>
  <c r="C51" i="21" s="1"/>
  <c r="B23" i="21"/>
  <c r="C22" i="21"/>
  <c r="C39" i="21" s="1"/>
  <c r="B22" i="21"/>
  <c r="C21" i="21"/>
  <c r="C50" i="21" s="1"/>
  <c r="B21" i="21"/>
  <c r="C20" i="21"/>
  <c r="C61" i="21" s="1"/>
  <c r="B20" i="21"/>
  <c r="C19" i="21"/>
  <c r="C72" i="21" s="1"/>
  <c r="B19" i="21"/>
  <c r="C18" i="21"/>
  <c r="C49" i="21" s="1"/>
  <c r="B18" i="21"/>
  <c r="C17" i="21"/>
  <c r="C38" i="21" s="1"/>
  <c r="B17" i="21"/>
  <c r="C16" i="21"/>
  <c r="C71" i="21" s="1"/>
  <c r="B16" i="21"/>
  <c r="C15" i="21"/>
  <c r="C60" i="21" s="1"/>
  <c r="B15" i="21"/>
  <c r="C14" i="21"/>
  <c r="C70" i="21" s="1"/>
  <c r="B14" i="21"/>
  <c r="C13" i="21"/>
  <c r="C59" i="21" s="1"/>
  <c r="B13" i="21"/>
  <c r="C12" i="21"/>
  <c r="C48" i="21" s="1"/>
  <c r="B12" i="21"/>
  <c r="C11" i="21"/>
  <c r="C37" i="21" s="1"/>
  <c r="B11" i="21"/>
  <c r="C10" i="21"/>
  <c r="C36" i="21" s="1"/>
  <c r="B10" i="21"/>
  <c r="C9" i="21"/>
  <c r="C69" i="21" s="1"/>
  <c r="B9" i="21"/>
  <c r="C8" i="21"/>
  <c r="C58" i="21" s="1"/>
  <c r="B8" i="21"/>
  <c r="C7" i="21"/>
  <c r="C47" i="21" s="1"/>
  <c r="B7" i="21"/>
  <c r="C6" i="21"/>
  <c r="C57" i="21" s="1"/>
  <c r="B6" i="21"/>
  <c r="C5" i="21"/>
  <c r="C46" i="21" s="1"/>
  <c r="B5" i="21"/>
  <c r="C4" i="21"/>
  <c r="C35" i="21" s="1"/>
  <c r="C42" i="21" s="1"/>
  <c r="C43" i="21" s="1"/>
  <c r="J43" i="1" s="1"/>
  <c r="B4" i="21"/>
  <c r="C3" i="21"/>
  <c r="C68" i="21" s="1"/>
  <c r="C75" i="21" s="1"/>
  <c r="C76" i="21" s="1"/>
  <c r="J76" i="1" s="1"/>
  <c r="B3" i="21"/>
  <c r="B76" i="20"/>
  <c r="B75" i="20"/>
  <c r="B71" i="20"/>
  <c r="B67" i="20"/>
  <c r="B65" i="20"/>
  <c r="B64" i="20"/>
  <c r="B61" i="20"/>
  <c r="B60" i="20"/>
  <c r="B56" i="20"/>
  <c r="B54" i="20"/>
  <c r="B53" i="20"/>
  <c r="B51" i="20"/>
  <c r="B49" i="20"/>
  <c r="B45" i="20"/>
  <c r="B43" i="20"/>
  <c r="B42" i="20"/>
  <c r="B37" i="20"/>
  <c r="B36" i="20"/>
  <c r="B34" i="20"/>
  <c r="B31" i="20"/>
  <c r="C30" i="20"/>
  <c r="C41" i="20" s="1"/>
  <c r="B30" i="20"/>
  <c r="C29" i="20"/>
  <c r="C74" i="20" s="1"/>
  <c r="B29" i="20"/>
  <c r="C28" i="20"/>
  <c r="C52" i="20" s="1"/>
  <c r="B28" i="20"/>
  <c r="C27" i="20"/>
  <c r="C31" i="20" s="1"/>
  <c r="B27" i="20"/>
  <c r="C26" i="20"/>
  <c r="C62" i="20" s="1"/>
  <c r="B26" i="20"/>
  <c r="C25" i="20"/>
  <c r="C73" i="20" s="1"/>
  <c r="B25" i="20"/>
  <c r="C24" i="20"/>
  <c r="C40" i="20" s="1"/>
  <c r="B24" i="20"/>
  <c r="C23" i="20"/>
  <c r="C51" i="20" s="1"/>
  <c r="B23" i="20"/>
  <c r="C22" i="20"/>
  <c r="C39" i="20" s="1"/>
  <c r="B22" i="20"/>
  <c r="C21" i="20"/>
  <c r="C50" i="20" s="1"/>
  <c r="B21" i="20"/>
  <c r="C20" i="20"/>
  <c r="C61" i="20" s="1"/>
  <c r="B20" i="20"/>
  <c r="C19" i="20"/>
  <c r="C72" i="20" s="1"/>
  <c r="B19" i="20"/>
  <c r="C18" i="20"/>
  <c r="C49" i="20" s="1"/>
  <c r="B18" i="20"/>
  <c r="C17" i="20"/>
  <c r="C38" i="20" s="1"/>
  <c r="B17" i="20"/>
  <c r="C16" i="20"/>
  <c r="C71" i="20" s="1"/>
  <c r="B16" i="20"/>
  <c r="C15" i="20"/>
  <c r="C60" i="20" s="1"/>
  <c r="B15" i="20"/>
  <c r="C14" i="20"/>
  <c r="C70" i="20" s="1"/>
  <c r="B14" i="20"/>
  <c r="C13" i="20"/>
  <c r="C59" i="20" s="1"/>
  <c r="B13" i="20"/>
  <c r="C12" i="20"/>
  <c r="C48" i="20" s="1"/>
  <c r="B12" i="20"/>
  <c r="C11" i="20"/>
  <c r="C37" i="20" s="1"/>
  <c r="B11" i="20"/>
  <c r="C10" i="20"/>
  <c r="C36" i="20" s="1"/>
  <c r="B10" i="20"/>
  <c r="C9" i="20"/>
  <c r="C69" i="20" s="1"/>
  <c r="B9" i="20"/>
  <c r="C8" i="20"/>
  <c r="C58" i="20" s="1"/>
  <c r="B8" i="20"/>
  <c r="C7" i="20"/>
  <c r="C47" i="20" s="1"/>
  <c r="B7" i="20"/>
  <c r="C6" i="20"/>
  <c r="C57" i="20" s="1"/>
  <c r="B6" i="20"/>
  <c r="C5" i="20"/>
  <c r="C46" i="20" s="1"/>
  <c r="B5" i="20"/>
  <c r="C4" i="20"/>
  <c r="C35" i="20" s="1"/>
  <c r="B4" i="20"/>
  <c r="C3" i="20"/>
  <c r="C68" i="20" s="1"/>
  <c r="C75" i="20" s="1"/>
  <c r="C76" i="20" s="1"/>
  <c r="F76" i="1" s="1"/>
  <c r="B3" i="20"/>
  <c r="C4" i="7"/>
  <c r="C35" i="7" s="1"/>
  <c r="C5" i="7"/>
  <c r="C6" i="7"/>
  <c r="C7" i="7"/>
  <c r="C47" i="7" s="1"/>
  <c r="C8" i="7"/>
  <c r="C58" i="7" s="1"/>
  <c r="C9" i="7"/>
  <c r="C10" i="7"/>
  <c r="C36" i="7" s="1"/>
  <c r="C11" i="7"/>
  <c r="C12" i="7"/>
  <c r="C48" i="7" s="1"/>
  <c r="C13" i="7"/>
  <c r="C14" i="7"/>
  <c r="C70" i="7" s="1"/>
  <c r="C15" i="7"/>
  <c r="C16" i="7"/>
  <c r="C71" i="7" s="1"/>
  <c r="C17" i="7"/>
  <c r="C18" i="7"/>
  <c r="C49" i="7" s="1"/>
  <c r="C19" i="7"/>
  <c r="C20" i="7"/>
  <c r="C61" i="7" s="1"/>
  <c r="C21" i="7"/>
  <c r="C22" i="7"/>
  <c r="C23" i="7"/>
  <c r="C24" i="7"/>
  <c r="C40" i="7" s="1"/>
  <c r="C25" i="7"/>
  <c r="C26" i="7"/>
  <c r="C62" i="7" s="1"/>
  <c r="C27" i="7"/>
  <c r="C63" i="7" s="1"/>
  <c r="C28" i="7"/>
  <c r="C52" i="7" s="1"/>
  <c r="C29" i="7"/>
  <c r="C30" i="7"/>
  <c r="C3" i="7"/>
  <c r="C68" i="7" s="1"/>
  <c r="C74" i="7"/>
  <c r="C73" i="7"/>
  <c r="C72" i="7"/>
  <c r="C69" i="7"/>
  <c r="C60" i="7"/>
  <c r="C59" i="7"/>
  <c r="C57" i="7"/>
  <c r="C51" i="7"/>
  <c r="C50" i="7"/>
  <c r="C46" i="7"/>
  <c r="C41" i="7"/>
  <c r="C39" i="7"/>
  <c r="C38" i="7"/>
  <c r="C37" i="7"/>
  <c r="B5" i="7"/>
  <c r="B6" i="7"/>
  <c r="B7" i="7"/>
  <c r="B8" i="7"/>
  <c r="B9" i="7"/>
  <c r="B10" i="7"/>
  <c r="B11" i="7"/>
  <c r="B12" i="7"/>
  <c r="B13" i="7"/>
  <c r="B14" i="7"/>
  <c r="B15" i="7"/>
  <c r="B16" i="7"/>
  <c r="B17" i="7"/>
  <c r="B18" i="7"/>
  <c r="B19" i="7"/>
  <c r="B20" i="7"/>
  <c r="B21" i="7"/>
  <c r="B22" i="7"/>
  <c r="B23" i="7"/>
  <c r="B24" i="7"/>
  <c r="B25" i="7"/>
  <c r="B26" i="7"/>
  <c r="B27" i="7"/>
  <c r="B28" i="7"/>
  <c r="B29" i="7"/>
  <c r="B30" i="7"/>
  <c r="B3" i="7"/>
  <c r="C36" i="6"/>
  <c r="C4" i="6"/>
  <c r="C35" i="6" s="1"/>
  <c r="C5" i="6"/>
  <c r="C46" i="6" s="1"/>
  <c r="C6" i="6"/>
  <c r="C57" i="6" s="1"/>
  <c r="C7" i="6"/>
  <c r="C47" i="6" s="1"/>
  <c r="C8" i="6"/>
  <c r="C58" i="6" s="1"/>
  <c r="C9" i="6"/>
  <c r="C69" i="6" s="1"/>
  <c r="C10" i="6"/>
  <c r="C11" i="6"/>
  <c r="C37" i="6" s="1"/>
  <c r="C12" i="6"/>
  <c r="C48" i="6" s="1"/>
  <c r="C13" i="6"/>
  <c r="C59" i="6" s="1"/>
  <c r="C14" i="6"/>
  <c r="C70" i="6" s="1"/>
  <c r="C15" i="6"/>
  <c r="C60" i="6" s="1"/>
  <c r="C16" i="6"/>
  <c r="C71" i="6" s="1"/>
  <c r="C17" i="6"/>
  <c r="C38" i="6" s="1"/>
  <c r="C18" i="6"/>
  <c r="C49" i="6" s="1"/>
  <c r="C19" i="6"/>
  <c r="C72" i="6" s="1"/>
  <c r="C20" i="6"/>
  <c r="C61" i="6" s="1"/>
  <c r="C21" i="6"/>
  <c r="C50" i="6" s="1"/>
  <c r="C22" i="6"/>
  <c r="C39" i="6" s="1"/>
  <c r="C23" i="6"/>
  <c r="C51" i="6" s="1"/>
  <c r="C24" i="6"/>
  <c r="C40" i="6" s="1"/>
  <c r="C25" i="6"/>
  <c r="C73" i="6" s="1"/>
  <c r="C26" i="6"/>
  <c r="C62" i="6" s="1"/>
  <c r="C27" i="6"/>
  <c r="C63" i="6" s="1"/>
  <c r="C28" i="6"/>
  <c r="C52" i="6" s="1"/>
  <c r="C29" i="6"/>
  <c r="C74" i="6" s="1"/>
  <c r="C30" i="6"/>
  <c r="C41" i="6" s="1"/>
  <c r="C3" i="6"/>
  <c r="C68" i="6" s="1"/>
  <c r="B74" i="6"/>
  <c r="B74" i="20" s="1"/>
  <c r="B73" i="6"/>
  <c r="B73" i="20" s="1"/>
  <c r="B72" i="6"/>
  <c r="B71" i="6"/>
  <c r="B70" i="6"/>
  <c r="B70" i="23" s="1"/>
  <c r="B69" i="6"/>
  <c r="B69" i="20" s="1"/>
  <c r="B68" i="6"/>
  <c r="B63" i="6"/>
  <c r="B62" i="6"/>
  <c r="B62" i="21" s="1"/>
  <c r="B61" i="6"/>
  <c r="B60" i="6"/>
  <c r="B59" i="6"/>
  <c r="B58" i="6"/>
  <c r="B58" i="20" s="1"/>
  <c r="B57" i="6"/>
  <c r="B57" i="23" s="1"/>
  <c r="B52" i="6"/>
  <c r="B52" i="23" s="1"/>
  <c r="B51" i="6"/>
  <c r="B51" i="21" s="1"/>
  <c r="B50" i="6"/>
  <c r="B50" i="21" s="1"/>
  <c r="B49" i="6"/>
  <c r="B48" i="6"/>
  <c r="B47" i="6"/>
  <c r="B47" i="22" s="1"/>
  <c r="B46" i="6"/>
  <c r="B41" i="6"/>
  <c r="B41" i="20" s="1"/>
  <c r="B40" i="6"/>
  <c r="B39" i="6"/>
  <c r="B39" i="21" s="1"/>
  <c r="B38" i="6"/>
  <c r="B38" i="20" s="1"/>
  <c r="B37" i="6"/>
  <c r="B37" i="21" s="1"/>
  <c r="B36" i="6"/>
  <c r="B35" i="6"/>
  <c r="B68" i="33" l="1"/>
  <c r="B68" i="24"/>
  <c r="B68" i="32"/>
  <c r="B68" i="31"/>
  <c r="B68" i="30"/>
  <c r="B68" i="37"/>
  <c r="B68" i="29"/>
  <c r="B68" i="36"/>
  <c r="B68" i="28"/>
  <c r="B68" i="35"/>
  <c r="B68" i="26"/>
  <c r="B68" i="34"/>
  <c r="B68" i="27"/>
  <c r="B68" i="25"/>
  <c r="B46" i="37"/>
  <c r="B46" i="29"/>
  <c r="B46" i="36"/>
  <c r="B46" i="28"/>
  <c r="B46" i="35"/>
  <c r="B46" i="27"/>
  <c r="B46" i="26"/>
  <c r="B46" i="34"/>
  <c r="B46" i="25"/>
  <c r="B46" i="33"/>
  <c r="B46" i="24"/>
  <c r="B46" i="32"/>
  <c r="B46" i="31"/>
  <c r="B46" i="22"/>
  <c r="B46" i="30"/>
  <c r="C42" i="20"/>
  <c r="C43" i="20" s="1"/>
  <c r="F43" i="1" s="1"/>
  <c r="B35" i="31"/>
  <c r="B35" i="30"/>
  <c r="B35" i="37"/>
  <c r="B35" i="29"/>
  <c r="B35" i="36"/>
  <c r="B35" i="28"/>
  <c r="B35" i="27"/>
  <c r="B35" i="35"/>
  <c r="B35" i="26"/>
  <c r="B35" i="34"/>
  <c r="B35" i="25"/>
  <c r="B35" i="33"/>
  <c r="B35" i="24"/>
  <c r="B35" i="32"/>
  <c r="B71" i="30"/>
  <c r="B71" i="37"/>
  <c r="B71" i="29"/>
  <c r="B71" i="36"/>
  <c r="B71" i="28"/>
  <c r="B71" i="35"/>
  <c r="B71" i="26"/>
  <c r="B71" i="34"/>
  <c r="B71" i="27"/>
  <c r="B71" i="25"/>
  <c r="B71" i="33"/>
  <c r="B71" i="24"/>
  <c r="B71" i="32"/>
  <c r="B71" i="23"/>
  <c r="B71" i="31"/>
  <c r="B36" i="30"/>
  <c r="B36" i="37"/>
  <c r="B36" i="29"/>
  <c r="B36" i="27"/>
  <c r="B36" i="36"/>
  <c r="B36" i="28"/>
  <c r="B36" i="35"/>
  <c r="B36" i="26"/>
  <c r="B36" i="34"/>
  <c r="B36" i="25"/>
  <c r="B36" i="33"/>
  <c r="B36" i="32"/>
  <c r="B36" i="23"/>
  <c r="B36" i="31"/>
  <c r="B60" i="32"/>
  <c r="B60" i="23"/>
  <c r="B60" i="31"/>
  <c r="B60" i="30"/>
  <c r="B60" i="27"/>
  <c r="B60" i="37"/>
  <c r="B60" i="29"/>
  <c r="B60" i="36"/>
  <c r="B60" i="28"/>
  <c r="B60" i="35"/>
  <c r="B60" i="26"/>
  <c r="B60" i="34"/>
  <c r="B60" i="25"/>
  <c r="B60" i="33"/>
  <c r="B60" i="24"/>
  <c r="C53" i="20"/>
  <c r="C54" i="20" s="1"/>
  <c r="F54" i="1" s="1"/>
  <c r="B47" i="20"/>
  <c r="B60" i="21"/>
  <c r="B69" i="21"/>
  <c r="C75" i="22"/>
  <c r="C76" i="22" s="1"/>
  <c r="K76" i="1" s="1"/>
  <c r="C31" i="22"/>
  <c r="C42" i="24"/>
  <c r="C43" i="24" s="1"/>
  <c r="H43" i="1" s="1"/>
  <c r="C42" i="27"/>
  <c r="C43" i="27" s="1"/>
  <c r="L43" i="1" s="1"/>
  <c r="B40" i="34"/>
  <c r="B40" i="25"/>
  <c r="B40" i="33"/>
  <c r="B40" i="27"/>
  <c r="B40" i="24"/>
  <c r="B40" i="32"/>
  <c r="B40" i="23"/>
  <c r="B40" i="31"/>
  <c r="B40" i="30"/>
  <c r="B40" i="21"/>
  <c r="B40" i="37"/>
  <c r="B40" i="29"/>
  <c r="B40" i="36"/>
  <c r="B40" i="28"/>
  <c r="B40" i="35"/>
  <c r="B40" i="26"/>
  <c r="B57" i="35"/>
  <c r="B57" i="27"/>
  <c r="B57" i="26"/>
  <c r="B57" i="34"/>
  <c r="B57" i="25"/>
  <c r="B57" i="33"/>
  <c r="B57" i="24"/>
  <c r="B57" i="32"/>
  <c r="B57" i="31"/>
  <c r="B57" i="22"/>
  <c r="B57" i="30"/>
  <c r="B57" i="37"/>
  <c r="B57" i="29"/>
  <c r="B57" i="36"/>
  <c r="B57" i="28"/>
  <c r="B70" i="31"/>
  <c r="B70" i="30"/>
  <c r="B70" i="37"/>
  <c r="B70" i="29"/>
  <c r="B70" i="36"/>
  <c r="B70" i="28"/>
  <c r="B70" i="35"/>
  <c r="B70" i="26"/>
  <c r="B70" i="34"/>
  <c r="B70" i="27"/>
  <c r="B70" i="25"/>
  <c r="B70" i="33"/>
  <c r="B70" i="24"/>
  <c r="B70" i="32"/>
  <c r="B59" i="33"/>
  <c r="B59" i="24"/>
  <c r="B59" i="32"/>
  <c r="B59" i="31"/>
  <c r="B59" i="30"/>
  <c r="B59" i="37"/>
  <c r="B59" i="29"/>
  <c r="B59" i="27"/>
  <c r="B59" i="36"/>
  <c r="B59" i="28"/>
  <c r="B59" i="35"/>
  <c r="B59" i="26"/>
  <c r="B59" i="34"/>
  <c r="B59" i="25"/>
  <c r="B48" i="35"/>
  <c r="B48" i="27"/>
  <c r="B48" i="26"/>
  <c r="B48" i="34"/>
  <c r="B48" i="25"/>
  <c r="B48" i="33"/>
  <c r="B48" i="24"/>
  <c r="B48" i="32"/>
  <c r="B48" i="31"/>
  <c r="B48" i="22"/>
  <c r="B48" i="30"/>
  <c r="B48" i="37"/>
  <c r="B48" i="29"/>
  <c r="B48" i="36"/>
  <c r="B48" i="28"/>
  <c r="B72" i="37"/>
  <c r="B72" i="29"/>
  <c r="B72" i="36"/>
  <c r="B72" i="28"/>
  <c r="B72" i="35"/>
  <c r="B72" i="26"/>
  <c r="B72" i="34"/>
  <c r="B72" i="27"/>
  <c r="B72" i="25"/>
  <c r="B72" i="33"/>
  <c r="B72" i="24"/>
  <c r="B72" i="32"/>
  <c r="B72" i="31"/>
  <c r="B72" i="22"/>
  <c r="B72" i="30"/>
  <c r="B37" i="37"/>
  <c r="B37" i="29"/>
  <c r="B37" i="36"/>
  <c r="B37" i="28"/>
  <c r="B37" i="35"/>
  <c r="B37" i="26"/>
  <c r="B37" i="34"/>
  <c r="B37" i="25"/>
  <c r="B37" i="33"/>
  <c r="B37" i="24"/>
  <c r="B37" i="32"/>
  <c r="B37" i="31"/>
  <c r="B37" i="22"/>
  <c r="B37" i="30"/>
  <c r="B37" i="27"/>
  <c r="B49" i="34"/>
  <c r="B49" i="25"/>
  <c r="B49" i="33"/>
  <c r="B49" i="24"/>
  <c r="B49" i="32"/>
  <c r="B49" i="23"/>
  <c r="B49" i="31"/>
  <c r="B49" i="30"/>
  <c r="B49" i="21"/>
  <c r="B49" i="37"/>
  <c r="B49" i="29"/>
  <c r="B49" i="36"/>
  <c r="B49" i="28"/>
  <c r="B49" i="35"/>
  <c r="B49" i="27"/>
  <c r="B49" i="26"/>
  <c r="B61" i="31"/>
  <c r="B61" i="27"/>
  <c r="B61" i="30"/>
  <c r="B61" i="37"/>
  <c r="B61" i="29"/>
  <c r="B61" i="36"/>
  <c r="B61" i="28"/>
  <c r="B61" i="35"/>
  <c r="B61" i="26"/>
  <c r="B61" i="34"/>
  <c r="B61" i="25"/>
  <c r="B61" i="33"/>
  <c r="B61" i="24"/>
  <c r="B61" i="32"/>
  <c r="B73" i="36"/>
  <c r="B73" i="28"/>
  <c r="B73" i="35"/>
  <c r="B73" i="26"/>
  <c r="B73" i="34"/>
  <c r="B73" i="27"/>
  <c r="B73" i="25"/>
  <c r="B73" i="33"/>
  <c r="B73" i="24"/>
  <c r="B73" i="32"/>
  <c r="B73" i="23"/>
  <c r="B73" i="31"/>
  <c r="B73" i="30"/>
  <c r="B73" i="21"/>
  <c r="B73" i="37"/>
  <c r="B73" i="29"/>
  <c r="B39" i="20"/>
  <c r="B48" i="20"/>
  <c r="B57" i="20"/>
  <c r="B61" i="21"/>
  <c r="B70" i="21"/>
  <c r="B35" i="22"/>
  <c r="B58" i="22"/>
  <c r="B68" i="22"/>
  <c r="C75" i="23"/>
  <c r="C76" i="23" s="1"/>
  <c r="I76" i="1" s="1"/>
  <c r="B46" i="23"/>
  <c r="B59" i="23"/>
  <c r="B72" i="23"/>
  <c r="B50" i="33"/>
  <c r="B50" i="24"/>
  <c r="B50" i="32"/>
  <c r="B50" i="31"/>
  <c r="B50" i="30"/>
  <c r="B50" i="37"/>
  <c r="B50" i="29"/>
  <c r="B50" i="36"/>
  <c r="B50" i="28"/>
  <c r="B50" i="35"/>
  <c r="B50" i="27"/>
  <c r="B50" i="26"/>
  <c r="B50" i="34"/>
  <c r="B50" i="25"/>
  <c r="B74" i="35"/>
  <c r="B74" i="26"/>
  <c r="B74" i="34"/>
  <c r="B74" i="27"/>
  <c r="B74" i="25"/>
  <c r="B74" i="33"/>
  <c r="B74" i="24"/>
  <c r="B74" i="32"/>
  <c r="B74" i="31"/>
  <c r="B74" i="22"/>
  <c r="B74" i="30"/>
  <c r="B74" i="37"/>
  <c r="B74" i="29"/>
  <c r="B74" i="36"/>
  <c r="B74" i="28"/>
  <c r="B41" i="21"/>
  <c r="B52" i="21"/>
  <c r="B71" i="21"/>
  <c r="C42" i="22"/>
  <c r="C43" i="22" s="1"/>
  <c r="K43" i="1" s="1"/>
  <c r="B36" i="22"/>
  <c r="B59" i="22"/>
  <c r="B69" i="22"/>
  <c r="B35" i="23"/>
  <c r="B48" i="23"/>
  <c r="B61" i="23"/>
  <c r="B74" i="23"/>
  <c r="C53" i="24"/>
  <c r="C54" i="24" s="1"/>
  <c r="H54" i="1" s="1"/>
  <c r="B38" i="36"/>
  <c r="B38" i="28"/>
  <c r="B38" i="35"/>
  <c r="B38" i="26"/>
  <c r="B38" i="34"/>
  <c r="B38" i="25"/>
  <c r="B38" i="33"/>
  <c r="B38" i="24"/>
  <c r="B38" i="32"/>
  <c r="B38" i="23"/>
  <c r="B38" i="31"/>
  <c r="B38" i="27"/>
  <c r="B38" i="30"/>
  <c r="B38" i="21"/>
  <c r="B38" i="37"/>
  <c r="B38" i="29"/>
  <c r="B62" i="30"/>
  <c r="B62" i="37"/>
  <c r="B62" i="29"/>
  <c r="B62" i="36"/>
  <c r="B62" i="28"/>
  <c r="B62" i="35"/>
  <c r="B62" i="26"/>
  <c r="B62" i="34"/>
  <c r="B62" i="25"/>
  <c r="B62" i="33"/>
  <c r="B62" i="24"/>
  <c r="B62" i="32"/>
  <c r="B62" i="27"/>
  <c r="B62" i="23"/>
  <c r="B62" i="31"/>
  <c r="B40" i="20"/>
  <c r="B39" i="35"/>
  <c r="B39" i="26"/>
  <c r="B39" i="34"/>
  <c r="B39" i="25"/>
  <c r="B39" i="33"/>
  <c r="B39" i="24"/>
  <c r="B39" i="32"/>
  <c r="B39" i="27"/>
  <c r="B39" i="31"/>
  <c r="B39" i="22"/>
  <c r="B39" i="30"/>
  <c r="B39" i="37"/>
  <c r="B39" i="29"/>
  <c r="B39" i="36"/>
  <c r="B39" i="28"/>
  <c r="B51" i="32"/>
  <c r="B51" i="23"/>
  <c r="B51" i="31"/>
  <c r="B51" i="30"/>
  <c r="B51" i="37"/>
  <c r="B51" i="29"/>
  <c r="B51" i="36"/>
  <c r="B51" i="28"/>
  <c r="B51" i="35"/>
  <c r="B51" i="27"/>
  <c r="B51" i="26"/>
  <c r="B51" i="34"/>
  <c r="B51" i="25"/>
  <c r="B51" i="33"/>
  <c r="B51" i="24"/>
  <c r="B63" i="37"/>
  <c r="B63" i="29"/>
  <c r="B63" i="36"/>
  <c r="B63" i="28"/>
  <c r="B63" i="35"/>
  <c r="B63" i="26"/>
  <c r="B63" i="34"/>
  <c r="B63" i="25"/>
  <c r="B63" i="33"/>
  <c r="B63" i="27"/>
  <c r="B63" i="24"/>
  <c r="B63" i="32"/>
  <c r="B63" i="31"/>
  <c r="B63" i="22"/>
  <c r="B63" i="30"/>
  <c r="B50" i="20"/>
  <c r="B59" i="20"/>
  <c r="B68" i="20"/>
  <c r="B63" i="21"/>
  <c r="B72" i="21"/>
  <c r="B38" i="22"/>
  <c r="B50" i="22"/>
  <c r="B60" i="22"/>
  <c r="B70" i="22"/>
  <c r="B37" i="23"/>
  <c r="B50" i="23"/>
  <c r="B63" i="23"/>
  <c r="B74" i="21"/>
  <c r="B40" i="22"/>
  <c r="B51" i="22"/>
  <c r="B71" i="22"/>
  <c r="B39" i="23"/>
  <c r="B52" i="31"/>
  <c r="B52" i="30"/>
  <c r="B52" i="37"/>
  <c r="B52" i="29"/>
  <c r="B52" i="36"/>
  <c r="B52" i="28"/>
  <c r="B52" i="35"/>
  <c r="B52" i="27"/>
  <c r="B52" i="26"/>
  <c r="B52" i="34"/>
  <c r="B52" i="25"/>
  <c r="B52" i="33"/>
  <c r="B52" i="24"/>
  <c r="B52" i="32"/>
  <c r="B41" i="33"/>
  <c r="B41" i="24"/>
  <c r="B41" i="32"/>
  <c r="B41" i="31"/>
  <c r="B41" i="30"/>
  <c r="B41" i="37"/>
  <c r="B41" i="29"/>
  <c r="B41" i="36"/>
  <c r="B41" i="28"/>
  <c r="B41" i="35"/>
  <c r="B41" i="26"/>
  <c r="B41" i="34"/>
  <c r="B41" i="27"/>
  <c r="B41" i="25"/>
  <c r="B69" i="32"/>
  <c r="B69" i="23"/>
  <c r="B69" i="31"/>
  <c r="B69" i="30"/>
  <c r="B69" i="37"/>
  <c r="B69" i="29"/>
  <c r="B69" i="36"/>
  <c r="B69" i="28"/>
  <c r="B69" i="35"/>
  <c r="B69" i="26"/>
  <c r="B69" i="34"/>
  <c r="B69" i="27"/>
  <c r="B69" i="25"/>
  <c r="B69" i="33"/>
  <c r="B69" i="24"/>
  <c r="B35" i="20"/>
  <c r="B52" i="20"/>
  <c r="B70" i="20"/>
  <c r="C31" i="21"/>
  <c r="B41" i="22"/>
  <c r="B52" i="22"/>
  <c r="B62" i="22"/>
  <c r="B73" i="22"/>
  <c r="B41" i="23"/>
  <c r="B62" i="20"/>
  <c r="B35" i="21"/>
  <c r="B46" i="21"/>
  <c r="B57" i="21"/>
  <c r="B58" i="34"/>
  <c r="B58" i="25"/>
  <c r="B58" i="33"/>
  <c r="B58" i="24"/>
  <c r="B58" i="32"/>
  <c r="B58" i="23"/>
  <c r="B58" i="31"/>
  <c r="B58" i="30"/>
  <c r="B58" i="21"/>
  <c r="B58" i="37"/>
  <c r="B58" i="29"/>
  <c r="B58" i="36"/>
  <c r="B58" i="28"/>
  <c r="B58" i="27"/>
  <c r="B58" i="35"/>
  <c r="B58" i="26"/>
  <c r="B47" i="36"/>
  <c r="B47" i="28"/>
  <c r="B47" i="35"/>
  <c r="B47" i="27"/>
  <c r="B47" i="26"/>
  <c r="B47" i="34"/>
  <c r="B47" i="25"/>
  <c r="B47" i="33"/>
  <c r="B47" i="24"/>
  <c r="B47" i="32"/>
  <c r="B47" i="23"/>
  <c r="B47" i="31"/>
  <c r="B47" i="30"/>
  <c r="B47" i="21"/>
  <c r="B47" i="37"/>
  <c r="B47" i="29"/>
  <c r="B46" i="20"/>
  <c r="B63" i="20"/>
  <c r="B72" i="20"/>
  <c r="B36" i="21"/>
  <c r="B48" i="21"/>
  <c r="B59" i="21"/>
  <c r="B68" i="21"/>
  <c r="B68" i="23"/>
  <c r="B36" i="24"/>
  <c r="C31" i="24"/>
  <c r="C64" i="27"/>
  <c r="C65" i="27" s="1"/>
  <c r="L65" i="1" s="1"/>
  <c r="L82" i="1" s="1"/>
  <c r="C53" i="29"/>
  <c r="C54" i="29" s="1"/>
  <c r="W54" i="1" s="1"/>
  <c r="W83" i="1" s="1"/>
  <c r="C31" i="33"/>
  <c r="C53" i="37"/>
  <c r="C54" i="37" s="1"/>
  <c r="N54" i="1" s="1"/>
  <c r="N83" i="1" s="1"/>
  <c r="C53" i="21"/>
  <c r="C54" i="21" s="1"/>
  <c r="J54" i="1" s="1"/>
  <c r="C42" i="23"/>
  <c r="C43" i="23" s="1"/>
  <c r="I43" i="1" s="1"/>
  <c r="C75" i="25"/>
  <c r="C76" i="25" s="1"/>
  <c r="G76" i="1" s="1"/>
  <c r="C31" i="25"/>
  <c r="C64" i="28"/>
  <c r="C65" i="28" s="1"/>
  <c r="T65" i="1" s="1"/>
  <c r="T82" i="1" s="1"/>
  <c r="C53" i="30"/>
  <c r="C54" i="30" s="1"/>
  <c r="V54" i="1" s="1"/>
  <c r="V83" i="1" s="1"/>
  <c r="C42" i="32"/>
  <c r="C43" i="32" s="1"/>
  <c r="R43" i="1" s="1"/>
  <c r="R81" i="1" s="1"/>
  <c r="C75" i="34"/>
  <c r="C76" i="34" s="1"/>
  <c r="Q76" i="1" s="1"/>
  <c r="Q80" i="1" s="1"/>
  <c r="C53" i="23"/>
  <c r="C54" i="23" s="1"/>
  <c r="I54" i="1" s="1"/>
  <c r="C42" i="25"/>
  <c r="C43" i="25" s="1"/>
  <c r="G43" i="1" s="1"/>
  <c r="C75" i="27"/>
  <c r="C76" i="27" s="1"/>
  <c r="L76" i="1" s="1"/>
  <c r="C31" i="27"/>
  <c r="C75" i="28"/>
  <c r="C76" i="28" s="1"/>
  <c r="T76" i="1" s="1"/>
  <c r="T80" i="1" s="1"/>
  <c r="C64" i="30"/>
  <c r="C65" i="30" s="1"/>
  <c r="V65" i="1" s="1"/>
  <c r="V82" i="1" s="1"/>
  <c r="C53" i="32"/>
  <c r="C54" i="32" s="1"/>
  <c r="R54" i="1" s="1"/>
  <c r="R83" i="1" s="1"/>
  <c r="C42" i="34"/>
  <c r="C43" i="34" s="1"/>
  <c r="Q43" i="1" s="1"/>
  <c r="Q81" i="1" s="1"/>
  <c r="C75" i="36"/>
  <c r="C76" i="36" s="1"/>
  <c r="O76" i="1" s="1"/>
  <c r="O80" i="1" s="1"/>
  <c r="C31" i="36"/>
  <c r="C42" i="26"/>
  <c r="C43" i="26" s="1"/>
  <c r="M43" i="1" s="1"/>
  <c r="C75" i="29"/>
  <c r="C76" i="29" s="1"/>
  <c r="W76" i="1" s="1"/>
  <c r="W80" i="1" s="1"/>
  <c r="C31" i="29"/>
  <c r="C53" i="33"/>
  <c r="C54" i="33" s="1"/>
  <c r="S54" i="1" s="1"/>
  <c r="S83" i="1" s="1"/>
  <c r="C42" i="35"/>
  <c r="C43" i="35" s="1"/>
  <c r="P43" i="1" s="1"/>
  <c r="P81" i="1" s="1"/>
  <c r="C75" i="37"/>
  <c r="C76" i="37" s="1"/>
  <c r="N76" i="1" s="1"/>
  <c r="N80" i="1" s="1"/>
  <c r="C31" i="37"/>
  <c r="C53" i="26"/>
  <c r="C54" i="26" s="1"/>
  <c r="M54" i="1" s="1"/>
  <c r="C53" i="35"/>
  <c r="C54" i="35" s="1"/>
  <c r="P54" i="1" s="1"/>
  <c r="P83" i="1" s="1"/>
  <c r="C63" i="37"/>
  <c r="C64" i="37" s="1"/>
  <c r="C65" i="37" s="1"/>
  <c r="N65" i="1" s="1"/>
  <c r="N82" i="1" s="1"/>
  <c r="C64" i="36"/>
  <c r="C65" i="36" s="1"/>
  <c r="O65" i="1" s="1"/>
  <c r="O82" i="1" s="1"/>
  <c r="C63" i="36"/>
  <c r="C63" i="35"/>
  <c r="C64" i="35" s="1"/>
  <c r="C65" i="35" s="1"/>
  <c r="P65" i="1" s="1"/>
  <c r="P82" i="1" s="1"/>
  <c r="C31" i="34"/>
  <c r="C63" i="33"/>
  <c r="C64" i="33" s="1"/>
  <c r="C65" i="33" s="1"/>
  <c r="S65" i="1" s="1"/>
  <c r="S82" i="1" s="1"/>
  <c r="C63" i="32"/>
  <c r="C64" i="32" s="1"/>
  <c r="C65" i="32" s="1"/>
  <c r="R65" i="1" s="1"/>
  <c r="R82" i="1" s="1"/>
  <c r="C63" i="31"/>
  <c r="C64" i="31" s="1"/>
  <c r="C65" i="31" s="1"/>
  <c r="U65" i="1" s="1"/>
  <c r="U82" i="1" s="1"/>
  <c r="C31" i="30"/>
  <c r="C63" i="29"/>
  <c r="C64" i="29" s="1"/>
  <c r="C65" i="29" s="1"/>
  <c r="W65" i="1" s="1"/>
  <c r="W82" i="1" s="1"/>
  <c r="C31" i="28"/>
  <c r="C64" i="26"/>
  <c r="C65" i="26" s="1"/>
  <c r="M65" i="1" s="1"/>
  <c r="C63" i="26"/>
  <c r="C64" i="25"/>
  <c r="C65" i="25" s="1"/>
  <c r="G65" i="1" s="1"/>
  <c r="C63" i="25"/>
  <c r="C64" i="24"/>
  <c r="C65" i="24" s="1"/>
  <c r="H65" i="1" s="1"/>
  <c r="C63" i="24"/>
  <c r="C63" i="23"/>
  <c r="C64" i="23" s="1"/>
  <c r="C65" i="23" s="1"/>
  <c r="I65" i="1" s="1"/>
  <c r="I82" i="1" s="1"/>
  <c r="C64" i="22"/>
  <c r="C65" i="22" s="1"/>
  <c r="K65" i="1" s="1"/>
  <c r="K82" i="1" s="1"/>
  <c r="C63" i="22"/>
  <c r="C64" i="21"/>
  <c r="C65" i="21" s="1"/>
  <c r="J65" i="1" s="1"/>
  <c r="J82" i="1" s="1"/>
  <c r="C63" i="21"/>
  <c r="C64" i="20"/>
  <c r="C65" i="20" s="1"/>
  <c r="F65" i="1" s="1"/>
  <c r="C63" i="20"/>
  <c r="C42" i="7"/>
  <c r="C43" i="7" s="1"/>
  <c r="E43" i="1" s="1"/>
  <c r="C64" i="7"/>
  <c r="C65" i="7" s="1"/>
  <c r="E65" i="1" s="1"/>
  <c r="C53" i="7"/>
  <c r="C54" i="7" s="1"/>
  <c r="E54" i="1" s="1"/>
  <c r="C75" i="7"/>
  <c r="C76" i="7" s="1"/>
  <c r="E76" i="1" s="1"/>
  <c r="C31" i="6"/>
  <c r="M80" i="1"/>
  <c r="L80" i="1"/>
  <c r="K80" i="1"/>
  <c r="J80" i="1"/>
  <c r="I80" i="1"/>
  <c r="H80" i="1"/>
  <c r="H83" i="1"/>
  <c r="I83" i="1"/>
  <c r="J83" i="1"/>
  <c r="K83" i="1"/>
  <c r="L83" i="1"/>
  <c r="M83" i="1"/>
  <c r="H82" i="1"/>
  <c r="M82" i="1"/>
  <c r="C68" i="1"/>
  <c r="C69" i="1"/>
  <c r="C70" i="1"/>
  <c r="C71" i="1"/>
  <c r="C72" i="1"/>
  <c r="C73" i="1"/>
  <c r="C74" i="1"/>
  <c r="C57" i="1"/>
  <c r="C58" i="1"/>
  <c r="C59" i="1"/>
  <c r="C60" i="1"/>
  <c r="C61" i="1"/>
  <c r="C62" i="1"/>
  <c r="C63" i="1"/>
  <c r="C46" i="1"/>
  <c r="C47" i="1"/>
  <c r="C48" i="1"/>
  <c r="C49" i="1"/>
  <c r="C50" i="1"/>
  <c r="C51" i="1"/>
  <c r="C52" i="1"/>
  <c r="M81" i="1"/>
  <c r="L81" i="1"/>
  <c r="K81" i="1"/>
  <c r="J81" i="1"/>
  <c r="I81" i="1"/>
  <c r="H81" i="1"/>
  <c r="B4" i="7"/>
  <c r="B31" i="7"/>
  <c r="B34" i="7"/>
  <c r="B42" i="7"/>
  <c r="B43" i="7"/>
  <c r="B45" i="7"/>
  <c r="B48" i="7"/>
  <c r="B53" i="7"/>
  <c r="B54" i="7"/>
  <c r="B56" i="7"/>
  <c r="B64" i="7"/>
  <c r="B65" i="7"/>
  <c r="B67" i="7"/>
  <c r="B72" i="7"/>
  <c r="B75" i="7"/>
  <c r="B76" i="7"/>
  <c r="C53" i="6" l="1"/>
  <c r="C64" i="6"/>
  <c r="C42" i="6" l="1"/>
  <c r="C75" i="6"/>
  <c r="B39" i="7"/>
  <c r="B41" i="7"/>
  <c r="B36" i="7"/>
  <c r="B38" i="7"/>
  <c r="B40" i="7"/>
  <c r="B46" i="7"/>
  <c r="B49" i="7"/>
  <c r="B51" i="7"/>
  <c r="B57" i="7"/>
  <c r="B59" i="7"/>
  <c r="B61" i="7"/>
  <c r="B63" i="7"/>
  <c r="B69" i="7"/>
  <c r="B71" i="7"/>
  <c r="B74" i="7"/>
  <c r="B37" i="7"/>
  <c r="B47" i="7"/>
  <c r="B50" i="7"/>
  <c r="B52" i="7"/>
  <c r="B58" i="7"/>
  <c r="B60" i="7"/>
  <c r="B62" i="7"/>
  <c r="B70" i="7"/>
  <c r="B73" i="7"/>
  <c r="B35" i="7"/>
  <c r="B68" i="7"/>
  <c r="G81" i="1"/>
  <c r="G80" i="1"/>
  <c r="G82" i="1"/>
  <c r="G83" i="1"/>
  <c r="F80" i="1"/>
  <c r="F82" i="1"/>
  <c r="F83" i="1"/>
  <c r="F81" i="1"/>
  <c r="E81" i="1"/>
  <c r="E80" i="1"/>
  <c r="E82" i="1"/>
  <c r="E83" i="1"/>
  <c r="C43" i="6"/>
  <c r="D43" i="1" s="1"/>
  <c r="C43" i="1" s="1"/>
  <c r="C76" i="6"/>
  <c r="D76" i="1" s="1"/>
  <c r="C76" i="1" s="1"/>
  <c r="C65" i="6"/>
  <c r="D65" i="1" s="1"/>
  <c r="C65" i="1" s="1"/>
  <c r="C54" i="6"/>
  <c r="D54" i="1" s="1"/>
  <c r="C54" i="1" s="1"/>
  <c r="C31" i="7"/>
  <c r="C83" i="1" l="1"/>
  <c r="X83" i="1" s="1"/>
  <c r="C81" i="1"/>
  <c r="X81" i="1" s="1"/>
  <c r="C82" i="1"/>
  <c r="X82" i="1" s="1"/>
  <c r="D82" i="1"/>
  <c r="D83" i="1"/>
  <c r="D81" i="1"/>
  <c r="C80" i="1"/>
  <c r="X80" i="1" s="1"/>
  <c r="D80" i="1"/>
  <c r="B74" i="1"/>
  <c r="B73" i="1"/>
  <c r="B71" i="1"/>
  <c r="B70" i="1"/>
  <c r="B69" i="1"/>
  <c r="B68" i="1"/>
  <c r="B63" i="1" l="1"/>
  <c r="B62" i="1"/>
  <c r="B61" i="1"/>
  <c r="B60" i="1"/>
  <c r="B59" i="1"/>
  <c r="B57" i="1"/>
  <c r="B58" i="1"/>
  <c r="B52" i="1"/>
  <c r="B51" i="1"/>
  <c r="B50" i="1"/>
  <c r="B49" i="1"/>
  <c r="B47" i="1"/>
  <c r="B46" i="1"/>
  <c r="C35" i="1" l="1"/>
  <c r="C36" i="1"/>
  <c r="C37" i="1"/>
  <c r="C38" i="1"/>
  <c r="C39" i="1"/>
  <c r="C40" i="1"/>
  <c r="C41" i="1"/>
  <c r="B41" i="1"/>
  <c r="B40" i="1"/>
  <c r="B39" i="1"/>
  <c r="B38" i="1"/>
  <c r="B37" i="1"/>
  <c r="B36" i="1"/>
  <c r="B35" i="1"/>
</calcChain>
</file>

<file path=xl/sharedStrings.xml><?xml version="1.0" encoding="utf-8"?>
<sst xmlns="http://schemas.openxmlformats.org/spreadsheetml/2006/main" count="2587" uniqueCount="132">
  <si>
    <t>a</t>
  </si>
  <si>
    <t xml:space="preserve">Unsere Schule ist ein ausgesprochen leistungsorientierter Ort. Bei uns ist es wichtig, dass die Schülerinnen und Schüler viel lernen und gute Abschlüsse erzielen. </t>
  </si>
  <si>
    <t>b</t>
  </si>
  <si>
    <t xml:space="preserve">Unsere Schule ist ein sehr persönlicher Ort. Es ist hier wie in einer großen Familie. Wir sind in gutem Kontakt untereinander und  teilen uns viel voneinander mit. </t>
  </si>
  <si>
    <t>c</t>
  </si>
  <si>
    <t xml:space="preserve">Unsere Schule ist ein sehr dynamischer Ort, der ständig im Wandel ist. Wir sind bereit, neue Wege zu beschreiten und dabei auch Fehler zu riskieren. </t>
  </si>
  <si>
    <t>d</t>
  </si>
  <si>
    <t xml:space="preserve">Unsere Schule ist ein klar geregelter und  strukturierter Ort.  Formale Vorgaben und Regeln sind bei uns wichtige Orientierungspunkte; auch wird grosser Wert auf gut funktionierende Abläufe und Prozesse gelegt. </t>
  </si>
  <si>
    <t>Unsere Schulleitung wird im Allgemeinen als leistungs- und ergebnisorientiert  sowie als fordernd wahrgenommen. Was für sie zählt, sind sie gute Resultate und nachweisbare, nach innen und aussen kommunizierbaren Erfolge.</t>
  </si>
  <si>
    <t>Unsere Schulleitung  wird im Allgemeinen als fürsorgend, unterstützend und fördernd wahrgenommen. Sie setzt auf Vertrauen in die Mitarbeitenden und auf eine Schule, die durch  ein verständnisvolles Miteinander funktioniert.</t>
  </si>
  <si>
    <t>Unsere Schulleitung wird im Allgemeinen als innovativ und risikobereit wahrgenommen. Sie hat eine konkrete Vision, kann diese überzeugend vertreten -und dadurch die Mitarbeitenden für die Mitwirkung an den Veränderungsprozessen gewinnen.</t>
  </si>
  <si>
    <t>Unsere Schulleitung wird im Allgemeinen als organisierend und  koordinierend wahrgenommen. Sie ist an reibungslosen Abläufen interessiert. Sie überwacht, ob Anforderungen umgesetzt und Regeln eingehalten werden.</t>
  </si>
  <si>
    <t>Die Personalführung an unserer Schule ist auf ein hohes, leistungsorientiertes Engagement ausgerichtet. Wir fühlen uns verpflichtet, ein hohes Leistungsniveau zu erreichen und erhalten dafür von der Schulleitung Anerkennung und Wertschätzung.</t>
  </si>
  <si>
    <t xml:space="preserve">Die Personalführung unserer Schule betont Zusammenarbeit, Konsens und Mitbestimmung.  Unsere Schulleitung kümmert sich darum, dass sich die Mitarbeitenden aktiv am Schulleben beteiligen. Sie sorgt dafür dass Kooperation und sozialer Austausch nicht zu kurz kommen. </t>
  </si>
  <si>
    <t xml:space="preserve">Die Personalführung unserer Schule fördert die Innovationsbereitschaft der Mitarbeitenden. Die Schulleitung achtet auf individuelle Gestaltungsspielräume der Mitarbeitenden und unterstützt Veränderungsinitiativen und kreative  Lösungen. </t>
  </si>
  <si>
    <t>Die Personalführung unserer Schule ist gekennzeichnet durch Transparenz, Berechenbarkeit und stabile Arbeitsbeziehungen. Die Schulleitung legt Wert auf klare Rollen und auf klare hierarchische Verhältnisse.</t>
  </si>
  <si>
    <t>Was unsere Schule zusammenhält, ist das Streben nach Erfolg und Zielerreichung (z.B. Schulleistungen, Anmeldezahlen, Abschlüsse). Das geht einher mit  Stolz auf den erzielten Leistungsstand und die von aussen wahrgenommenen Erfolge.</t>
  </si>
  <si>
    <t xml:space="preserve">Was unsere Schule zusammenhält, sind Loyalität, gegenseitiges Vertrauen und ein gutes Wir-Gefühl. Das persönliche Engagement für die Institution, insbesondere für ein gutes soziales Klima,  ist an unserer Schule sehr hoch. </t>
  </si>
  <si>
    <t>Was unsere Schule zusammenhält, ist das gemeinsame Streben nach Innovation, das gemeinsame Engagement für kreative Entwicklungen und das Aufgreifen neuer Herausforderungen.  Wir sind stolz darauf, an wichtigen Veränderungen im Schulbereich teil zu haben.</t>
  </si>
  <si>
    <t>Was  unsere Schule zusammenhält, sind geordnete  Verhältnisse sowie eine hohe Verlässlichkeit und Kontinuität. Formale Vorgaben und  genau geregelte Abläufe schaffen Transparenz, geben Sicherheit und gewährleisten einen störungsarmen Arbeitsprozess.</t>
  </si>
  <si>
    <t xml:space="preserve">Für unsere Schule ist es wichtig,  zu den besten und leistungsstärksten zu gehören. Das Erreichen ambitionierter Ziele und der sichtbare Erfolg im Vergleich zu anderen ist wichtig (z. B. gute Testergebnisse, hohe Abschlussquoten) </t>
  </si>
  <si>
    <t xml:space="preserve">An unserer Schule wird das soziale Miteinander betont. Die persönliche Weiterentwicklung wird gefördert – insbesondere wenn dies der Gemeinschaft dient und uns als Team weiterbringt. </t>
  </si>
  <si>
    <t xml:space="preserve">Unsere Schule ist  bestrebt, immer auf dem neusten Stand zu sein. Sie sucht eine Vorreiter- und Pionierrolle. Es werden immer wieder neue Dinge ausprobiert und nach anderen Möglichkeiten Ausschau gehalten. </t>
  </si>
  <si>
    <t>An unserer Schule wird Beständigkeit, Stabilität, Kontinuität und  Effizienz betont. In Hinblick auf Neuerungen dominieren Vorsicht und Zurückhaltung; Unruhe, Störungen, Turbulenzen, Unsicherheiten, die mit Veränderungen verbunden sind, werden möglichst vermieden.</t>
  </si>
  <si>
    <t>Unsere Schule misst den Erfolg an einem hohen Leistungsniveau, an guten Schulabschlüssen, an erfolgreichen Schul- und Berufskarrieren - und an einer positiven Aussenwahrnehmung der Schule.</t>
  </si>
  <si>
    <t xml:space="preserve">Unsere Schule misst Erfolg an guten Kooperationen innerhalb des Kollegiums sowie an guten Beziehungen untereinander, basierend auf gegenseitigem Verständnis, Vertrauen und Offenheit. </t>
  </si>
  <si>
    <t xml:space="preserve">Unsere Schule misst Erfolg an der sorgfältigen Umsetzung der neuesten Entwicklungen, Methoden und Techniken und an erfolgreich realisierten Entwicklungsprojekten.  </t>
  </si>
  <si>
    <t xml:space="preserve">Unsere Schule misst Erfolg an Effizienz und  Zuverlässigkeit, an guter Planung und an einem umsichtigen Umgang mit den verfügbaren Mitteln.  </t>
  </si>
  <si>
    <t>Unter „Qualität“ verstehen wir an unserer Schule, dass die gesetzten Lernziele vollständig erreicht werden und dass es uns gelingt, das Beste aus den  Schülerinnen und Schülern herauszuholen (d.h. ihr Potenzial zur Entfaltung zu bringen).</t>
  </si>
  <si>
    <t xml:space="preserve">Unter „Qualität“ verstehen wir an unserer Schule, dass sich die Mitarbeitenden gegenseitig wertschätzende Rückmeldungen und Anregungen für Verbesserungen geben sowie bei deren Umsetzung sich gegenseitig unterstützen. </t>
  </si>
  <si>
    <t xml:space="preserve">Unter „Qualität“ verstehen wir an unserer Schule, dass wir dynamisch auf die sich verändernden Anforderungen im gesellschaftlichen Umfeld reagieren und uns stetig weiterentwickeln. </t>
  </si>
  <si>
    <t>Unter „Qualität“ verstehen wir an unserer Schule, dass wichtige Arbeitsprozesse genau geklärt, gut koordiniert und funktional optimiert sind.</t>
  </si>
  <si>
    <t>1a</t>
  </si>
  <si>
    <t>2a</t>
  </si>
  <si>
    <t>3a</t>
  </si>
  <si>
    <t>4a</t>
  </si>
  <si>
    <t>5a</t>
  </si>
  <si>
    <t>6a</t>
  </si>
  <si>
    <t>7a</t>
  </si>
  <si>
    <t>Summe A</t>
  </si>
  <si>
    <t>Mittelwert A</t>
  </si>
  <si>
    <t>2b</t>
  </si>
  <si>
    <t>2c</t>
  </si>
  <si>
    <t>2d</t>
  </si>
  <si>
    <t>1b</t>
  </si>
  <si>
    <t>3b</t>
  </si>
  <si>
    <t>4b</t>
  </si>
  <si>
    <t>5b</t>
  </si>
  <si>
    <t>6b</t>
  </si>
  <si>
    <t>7b</t>
  </si>
  <si>
    <t>Summe B</t>
  </si>
  <si>
    <t>Mittelwert B</t>
  </si>
  <si>
    <t>1c</t>
  </si>
  <si>
    <t>3c</t>
  </si>
  <si>
    <t>4c</t>
  </si>
  <si>
    <t>5c</t>
  </si>
  <si>
    <t>6c</t>
  </si>
  <si>
    <t>7c</t>
  </si>
  <si>
    <t>Summe C</t>
  </si>
  <si>
    <t>Mittelwert C</t>
  </si>
  <si>
    <t>1d</t>
  </si>
  <si>
    <t>3d</t>
  </si>
  <si>
    <t>4d</t>
  </si>
  <si>
    <t>5d</t>
  </si>
  <si>
    <t>6d</t>
  </si>
  <si>
    <t>7d</t>
  </si>
  <si>
    <t>Summe D</t>
  </si>
  <si>
    <t>Mittelwert D</t>
  </si>
  <si>
    <t>Insgesamt</t>
  </si>
  <si>
    <t>A</t>
  </si>
  <si>
    <t>Die Schule als Familie</t>
  </si>
  <si>
    <t>B</t>
  </si>
  <si>
    <t>Die innovative/veränderungsbereite Schule</t>
  </si>
  <si>
    <t>C</t>
  </si>
  <si>
    <t>Die leistungsorientierte Schule</t>
  </si>
  <si>
    <t>D</t>
  </si>
  <si>
    <t>Die gut organisierte Schule</t>
  </si>
  <si>
    <t>Eingabe =&gt;</t>
  </si>
  <si>
    <t>1.1</t>
  </si>
  <si>
    <t>1.2</t>
  </si>
  <si>
    <t>1.3</t>
  </si>
  <si>
    <t>1.4</t>
  </si>
  <si>
    <t>2.2</t>
  </si>
  <si>
    <t>2.1</t>
  </si>
  <si>
    <t>2.3</t>
  </si>
  <si>
    <t>2.4</t>
  </si>
  <si>
    <t>3.1</t>
  </si>
  <si>
    <t>3.2</t>
  </si>
  <si>
    <t>3.3</t>
  </si>
  <si>
    <t>3.4</t>
  </si>
  <si>
    <t>4.1</t>
  </si>
  <si>
    <t>4.2</t>
  </si>
  <si>
    <t>4.3</t>
  </si>
  <si>
    <t>4.4</t>
  </si>
  <si>
    <t>5.1</t>
  </si>
  <si>
    <t>5.2</t>
  </si>
  <si>
    <t>5.3</t>
  </si>
  <si>
    <t>5.4</t>
  </si>
  <si>
    <t>6.1</t>
  </si>
  <si>
    <t>6.2</t>
  </si>
  <si>
    <t>6.3</t>
  </si>
  <si>
    <t>6.4</t>
  </si>
  <si>
    <t>7.1</t>
  </si>
  <si>
    <t>7.2</t>
  </si>
  <si>
    <t>7.3</t>
  </si>
  <si>
    <t>7.4</t>
  </si>
  <si>
    <t>Die Eingaben bitte entsprechend der Reihenfolge des Erfassungsinstruments (die korrekte Zurodnung erfolgt anschließend automatisch).</t>
  </si>
  <si>
    <t>Fokus auf Leistung</t>
  </si>
  <si>
    <t>Fokus auf Innovation</t>
  </si>
  <si>
    <t>Fokus auf Beziehungen</t>
  </si>
  <si>
    <t>gesamt</t>
  </si>
  <si>
    <t>Fokus auf Organisation</t>
  </si>
  <si>
    <t>Abteilung 1</t>
  </si>
  <si>
    <t>Abteilung 2</t>
  </si>
  <si>
    <t>Abteilung 3</t>
  </si>
  <si>
    <t>Abteilung 4</t>
  </si>
  <si>
    <t>Abteilung 5</t>
  </si>
  <si>
    <t>Abteilung 6</t>
  </si>
  <si>
    <t>Abteilung 7</t>
  </si>
  <si>
    <t>Abteilung 8</t>
  </si>
  <si>
    <t>Abteilung 9</t>
  </si>
  <si>
    <t>Abteilung 10</t>
  </si>
  <si>
    <t>Abteilung 16</t>
  </si>
  <si>
    <t>Abteilung 18</t>
  </si>
  <si>
    <t>Abteilung 19</t>
  </si>
  <si>
    <t>Abteilung 20</t>
  </si>
  <si>
    <t>Abteilung 17</t>
  </si>
  <si>
    <t>Abteilung 12</t>
  </si>
  <si>
    <t>Abteilung 13</t>
  </si>
  <si>
    <t>Abteilung 14</t>
  </si>
  <si>
    <t>Abteilung 15</t>
  </si>
  <si>
    <t>Abteilung 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</si>
</sst>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0"/>
      <name val="Arial"/>
      <family val="2"/>
    </font>
    <font>
      <sz val="8"/>
      <name val="Arial"/>
    </font>
    <font>
      <sz val="10"/>
      <name val="Arial"/>
      <family val="2"/>
    </font>
    <font>
      <sz val="10"/>
      <color theme="0" tint="-0.34998626667073579"/>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1" fillId="0" borderId="0" xfId="0" applyFont="1"/>
    <xf numFmtId="0" fontId="1" fillId="0" borderId="0" xfId="0" applyFont="1" applyAlignment="1">
      <alignment horizontal="right"/>
    </xf>
    <xf numFmtId="0" fontId="0" fillId="0" borderId="0" xfId="0" applyAlignment="1">
      <alignment horizontal="right"/>
    </xf>
    <xf numFmtId="0" fontId="0" fillId="0" borderId="0" xfId="0" applyAlignment="1">
      <alignment wrapText="1"/>
    </xf>
    <xf numFmtId="0" fontId="3" fillId="0" borderId="0" xfId="0" applyFont="1" applyAlignment="1">
      <alignment wrapText="1"/>
    </xf>
    <xf numFmtId="0" fontId="1" fillId="2" borderId="0" xfId="0" applyFont="1" applyFill="1"/>
    <xf numFmtId="0" fontId="1" fillId="2" borderId="0" xfId="0" applyFont="1" applyFill="1" applyAlignment="1">
      <alignment horizontal="right"/>
    </xf>
    <xf numFmtId="0" fontId="3" fillId="0" borderId="0" xfId="0" applyFont="1"/>
    <xf numFmtId="0" fontId="0" fillId="0" borderId="0" xfId="0" quotePrefix="1" applyAlignment="1">
      <alignment horizontal="right"/>
    </xf>
    <xf numFmtId="0" fontId="3" fillId="0" borderId="0" xfId="0" quotePrefix="1" applyFont="1" applyAlignment="1">
      <alignment horizontal="right"/>
    </xf>
    <xf numFmtId="0" fontId="0" fillId="0" borderId="1" xfId="0" applyBorder="1"/>
    <xf numFmtId="0" fontId="0" fillId="0" borderId="2" xfId="0" applyBorder="1"/>
    <xf numFmtId="0" fontId="0" fillId="0" borderId="3" xfId="0" applyBorder="1"/>
    <xf numFmtId="0" fontId="4"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0" fontId="0" fillId="4" borderId="0" xfId="0" applyFill="1"/>
    <xf numFmtId="0" fontId="3" fillId="0" borderId="0" xfId="0" applyFont="1" applyAlignment="1">
      <alignment horizontal="center"/>
    </xf>
    <xf numFmtId="0" fontId="0" fillId="0" borderId="0" xfId="0" applyAlignment="1">
      <alignment horizontal="center"/>
    </xf>
    <xf numFmtId="0" fontId="0" fillId="0" borderId="0" xfId="0" quotePrefix="1" applyAlignment="1">
      <alignment horizontal="center" vertical="center"/>
    </xf>
    <xf numFmtId="0" fontId="3" fillId="0" borderId="0" xfId="0" quotePrefix="1" applyFont="1" applyAlignment="1">
      <alignment horizontal="center" vertical="center"/>
    </xf>
    <xf numFmtId="0" fontId="0" fillId="0" borderId="0" xfId="0" applyAlignment="1">
      <alignment horizontal="center"/>
    </xf>
    <xf numFmtId="0" fontId="0" fillId="0" borderId="0" xfId="0"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2.xml"/><Relationship Id="rId13" Type="http://schemas.openxmlformats.org/officeDocument/2006/relationships/worksheet" Target="worksheets/sheet7.xml"/><Relationship Id="rId18" Type="http://schemas.openxmlformats.org/officeDocument/2006/relationships/worksheet" Target="worksheets/sheet12.xml"/><Relationship Id="rId26" Type="http://schemas.openxmlformats.org/officeDocument/2006/relationships/worksheet" Target="worksheets/sheet20.xml"/><Relationship Id="rId3" Type="http://schemas.openxmlformats.org/officeDocument/2006/relationships/chartsheet" Target="chartsheets/sheet3.xml"/><Relationship Id="rId21" Type="http://schemas.openxmlformats.org/officeDocument/2006/relationships/worksheet" Target="worksheets/sheet15.xml"/><Relationship Id="rId7" Type="http://schemas.openxmlformats.org/officeDocument/2006/relationships/worksheet" Target="worksheets/sheet1.xml"/><Relationship Id="rId12" Type="http://schemas.openxmlformats.org/officeDocument/2006/relationships/worksheet" Target="worksheets/sheet6.xml"/><Relationship Id="rId17" Type="http://schemas.openxmlformats.org/officeDocument/2006/relationships/worksheet" Target="worksheets/sheet11.xml"/><Relationship Id="rId25" Type="http://schemas.openxmlformats.org/officeDocument/2006/relationships/worksheet" Target="worksheets/sheet19.xml"/><Relationship Id="rId2" Type="http://schemas.openxmlformats.org/officeDocument/2006/relationships/chartsheet" Target="chartsheets/sheet2.xml"/><Relationship Id="rId16" Type="http://schemas.openxmlformats.org/officeDocument/2006/relationships/worksheet" Target="worksheets/sheet10.xml"/><Relationship Id="rId20" Type="http://schemas.openxmlformats.org/officeDocument/2006/relationships/worksheet" Target="worksheets/sheet14.xml"/><Relationship Id="rId29" Type="http://schemas.openxmlformats.org/officeDocument/2006/relationships/styles" Target="styles.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5.xml"/><Relationship Id="rId24" Type="http://schemas.openxmlformats.org/officeDocument/2006/relationships/worksheet" Target="worksheets/sheet18.xml"/><Relationship Id="rId5" Type="http://schemas.openxmlformats.org/officeDocument/2006/relationships/chartsheet" Target="chartsheets/sheet5.xml"/><Relationship Id="rId15" Type="http://schemas.openxmlformats.org/officeDocument/2006/relationships/worksheet" Target="worksheets/sheet9.xml"/><Relationship Id="rId23" Type="http://schemas.openxmlformats.org/officeDocument/2006/relationships/worksheet" Target="worksheets/sheet17.xml"/><Relationship Id="rId28" Type="http://schemas.openxmlformats.org/officeDocument/2006/relationships/theme" Target="theme/theme1.xml"/><Relationship Id="rId10" Type="http://schemas.openxmlformats.org/officeDocument/2006/relationships/worksheet" Target="worksheets/sheet4.xml"/><Relationship Id="rId19" Type="http://schemas.openxmlformats.org/officeDocument/2006/relationships/worksheet" Target="worksheets/sheet13.xml"/><Relationship Id="rId31" Type="http://schemas.openxmlformats.org/officeDocument/2006/relationships/calcChain" Target="calcChain.xml"/><Relationship Id="rId4" Type="http://schemas.openxmlformats.org/officeDocument/2006/relationships/chartsheet" Target="chartsheets/sheet4.xml"/><Relationship Id="rId9" Type="http://schemas.openxmlformats.org/officeDocument/2006/relationships/worksheet" Target="worksheets/sheet3.xml"/><Relationship Id="rId14" Type="http://schemas.openxmlformats.org/officeDocument/2006/relationships/worksheet" Target="worksheets/sheet8.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Gesamt!$C$80:$C$83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117831168"/>
        <c:axId val="117832704"/>
      </c:radarChart>
      <c:catAx>
        <c:axId val="117831168"/>
        <c:scaling>
          <c:orientation val="minMax"/>
        </c:scaling>
        <c:delete val="0"/>
        <c:axPos val="b"/>
        <c:majorGridlines/>
        <c:numFmt formatCode="General" sourceLinked="0"/>
        <c:majorTickMark val="out"/>
        <c:minorTickMark val="none"/>
        <c:tickLblPos val="nextTo"/>
        <c:txPr>
          <a:bodyPr rot="0"/>
          <a:lstStyle/>
          <a:p>
            <a:pPr>
              <a:defRPr sz="1400"/>
            </a:pPr>
            <a:endParaRPr lang="en-US"/>
          </a:p>
        </c:txPr>
        <c:crossAx val="117832704"/>
        <c:crosses val="autoZero"/>
        <c:auto val="1"/>
        <c:lblAlgn val="ctr"/>
        <c:lblOffset val="100"/>
        <c:noMultiLvlLbl val="0"/>
      </c:catAx>
      <c:valAx>
        <c:axId val="117832704"/>
        <c:scaling>
          <c:orientation val="minMax"/>
          <c:max val="50"/>
        </c:scaling>
        <c:delete val="0"/>
        <c:axPos val="l"/>
        <c:majorGridlines/>
        <c:numFmt formatCode="General" sourceLinked="1"/>
        <c:majorTickMark val="cross"/>
        <c:minorTickMark val="none"/>
        <c:tickLblPos val="none"/>
        <c:crossAx val="117831168"/>
        <c:crosses val="autoZero"/>
        <c:crossBetween val="between"/>
      </c:valAx>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Gesamt!$C$79</c:f>
              <c:strCache>
                <c:ptCount val="1"/>
                <c:pt idx="0">
                  <c:v>gesamt</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Gesamt!$C$80:$C$83</c:f>
              <c:numCache>
                <c:formatCode>General</c:formatCode>
                <c:ptCount val="4"/>
                <c:pt idx="0">
                  <c:v>0</c:v>
                </c:pt>
                <c:pt idx="1">
                  <c:v>0</c:v>
                </c:pt>
                <c:pt idx="2">
                  <c:v>0</c:v>
                </c:pt>
                <c:pt idx="3">
                  <c:v>0</c:v>
                </c:pt>
              </c:numCache>
            </c:numRef>
          </c:val>
        </c:ser>
        <c:ser>
          <c:idx val="1"/>
          <c:order val="1"/>
          <c:tx>
            <c:strRef>
              <c:f>Gesamt!$D$79</c:f>
              <c:strCache>
                <c:ptCount val="1"/>
                <c:pt idx="0">
                  <c:v>Abteilung 1</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Gesamt!$D$80:$D$83</c:f>
              <c:numCache>
                <c:formatCode>General</c:formatCode>
                <c:ptCount val="4"/>
                <c:pt idx="0">
                  <c:v>0</c:v>
                </c:pt>
                <c:pt idx="1">
                  <c:v>0</c:v>
                </c:pt>
                <c:pt idx="2">
                  <c:v>0</c:v>
                </c:pt>
                <c:pt idx="3">
                  <c:v>0</c:v>
                </c:pt>
              </c:numCache>
            </c:numRef>
          </c:val>
        </c:ser>
        <c:ser>
          <c:idx val="2"/>
          <c:order val="2"/>
          <c:tx>
            <c:strRef>
              <c:f>Gesamt!$E$79</c:f>
              <c:strCache>
                <c:ptCount val="1"/>
                <c:pt idx="0">
                  <c:v>Abteilung 2</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Gesamt!$E$80:$E$83</c:f>
              <c:numCache>
                <c:formatCode>General</c:formatCode>
                <c:ptCount val="4"/>
                <c:pt idx="0">
                  <c:v>0</c:v>
                </c:pt>
                <c:pt idx="1">
                  <c:v>0</c:v>
                </c:pt>
                <c:pt idx="2">
                  <c:v>0</c:v>
                </c:pt>
                <c:pt idx="3">
                  <c:v>0</c:v>
                </c:pt>
              </c:numCache>
            </c:numRef>
          </c:val>
        </c:ser>
        <c:ser>
          <c:idx val="3"/>
          <c:order val="3"/>
          <c:tx>
            <c:strRef>
              <c:f>Gesamt!$F$79</c:f>
              <c:strCache>
                <c:ptCount val="1"/>
                <c:pt idx="0">
                  <c:v>Abteilung 3</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Gesamt!$F$80:$F$83</c:f>
              <c:numCache>
                <c:formatCode>General</c:formatCode>
                <c:ptCount val="4"/>
                <c:pt idx="0">
                  <c:v>0</c:v>
                </c:pt>
                <c:pt idx="1">
                  <c:v>0</c:v>
                </c:pt>
                <c:pt idx="2">
                  <c:v>0</c:v>
                </c:pt>
                <c:pt idx="3">
                  <c:v>0</c:v>
                </c:pt>
              </c:numCache>
            </c:numRef>
          </c:val>
        </c:ser>
        <c:ser>
          <c:idx val="4"/>
          <c:order val="4"/>
          <c:tx>
            <c:strRef>
              <c:f>Gesamt!$G$79</c:f>
              <c:strCache>
                <c:ptCount val="1"/>
                <c:pt idx="0">
                  <c:v>Abteilung 4</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Gesamt!$G$80:$G$83</c:f>
              <c:numCache>
                <c:formatCode>General</c:formatCode>
                <c:ptCount val="4"/>
                <c:pt idx="0">
                  <c:v>0</c:v>
                </c:pt>
                <c:pt idx="1">
                  <c:v>0</c:v>
                </c:pt>
                <c:pt idx="2">
                  <c:v>0</c:v>
                </c:pt>
                <c:pt idx="3">
                  <c:v>0</c:v>
                </c:pt>
              </c:numCache>
            </c:numRef>
          </c:val>
        </c:ser>
        <c:ser>
          <c:idx val="5"/>
          <c:order val="5"/>
          <c:tx>
            <c:strRef>
              <c:f>Gesamt!$H$79</c:f>
              <c:strCache>
                <c:ptCount val="1"/>
                <c:pt idx="0">
                  <c:v>Abteilung 5</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Gesamt!$H$80:$H$83</c:f>
              <c:numCache>
                <c:formatCode>General</c:formatCode>
                <c:ptCount val="4"/>
                <c:pt idx="0">
                  <c:v>0</c:v>
                </c:pt>
                <c:pt idx="1">
                  <c:v>0</c:v>
                </c:pt>
                <c:pt idx="2">
                  <c:v>0</c:v>
                </c:pt>
                <c:pt idx="3">
                  <c:v>0</c:v>
                </c:pt>
              </c:numCache>
            </c:numRef>
          </c:val>
        </c:ser>
        <c:ser>
          <c:idx val="6"/>
          <c:order val="6"/>
          <c:tx>
            <c:strRef>
              <c:f>Gesamt!$I$79</c:f>
              <c:strCache>
                <c:ptCount val="1"/>
                <c:pt idx="0">
                  <c:v>Abteilung 6</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Gesamt!$I$80:$I$83</c:f>
              <c:numCache>
                <c:formatCode>General</c:formatCode>
                <c:ptCount val="4"/>
                <c:pt idx="0">
                  <c:v>0</c:v>
                </c:pt>
                <c:pt idx="1">
                  <c:v>0</c:v>
                </c:pt>
                <c:pt idx="2">
                  <c:v>0</c:v>
                </c:pt>
                <c:pt idx="3">
                  <c:v>0</c:v>
                </c:pt>
              </c:numCache>
            </c:numRef>
          </c:val>
        </c:ser>
        <c:ser>
          <c:idx val="7"/>
          <c:order val="7"/>
          <c:tx>
            <c:strRef>
              <c:f>Gesamt!$J$79</c:f>
              <c:strCache>
                <c:ptCount val="1"/>
                <c:pt idx="0">
                  <c:v>Abteilung 7</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Gesamt!$J$80:$J$83</c:f>
              <c:numCache>
                <c:formatCode>General</c:formatCode>
                <c:ptCount val="4"/>
                <c:pt idx="0">
                  <c:v>0</c:v>
                </c:pt>
                <c:pt idx="1">
                  <c:v>0</c:v>
                </c:pt>
                <c:pt idx="2">
                  <c:v>0</c:v>
                </c:pt>
                <c:pt idx="3">
                  <c:v>0</c:v>
                </c:pt>
              </c:numCache>
            </c:numRef>
          </c:val>
        </c:ser>
        <c:ser>
          <c:idx val="8"/>
          <c:order val="8"/>
          <c:tx>
            <c:strRef>
              <c:f>Gesamt!$K$79</c:f>
              <c:strCache>
                <c:ptCount val="1"/>
                <c:pt idx="0">
                  <c:v>Abteilung 8</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Gesamt!$K$80:$K$83</c:f>
              <c:numCache>
                <c:formatCode>General</c:formatCode>
                <c:ptCount val="4"/>
                <c:pt idx="0">
                  <c:v>0</c:v>
                </c:pt>
                <c:pt idx="1">
                  <c:v>0</c:v>
                </c:pt>
                <c:pt idx="2">
                  <c:v>0</c:v>
                </c:pt>
                <c:pt idx="3">
                  <c:v>0</c:v>
                </c:pt>
              </c:numCache>
            </c:numRef>
          </c:val>
        </c:ser>
        <c:ser>
          <c:idx val="9"/>
          <c:order val="9"/>
          <c:tx>
            <c:strRef>
              <c:f>Gesamt!$L$79</c:f>
              <c:strCache>
                <c:ptCount val="1"/>
                <c:pt idx="0">
                  <c:v>Abteilung 9</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Gesamt!$L$80:$L$83</c:f>
              <c:numCache>
                <c:formatCode>General</c:formatCode>
                <c:ptCount val="4"/>
                <c:pt idx="0">
                  <c:v>0</c:v>
                </c:pt>
                <c:pt idx="1">
                  <c:v>0</c:v>
                </c:pt>
                <c:pt idx="2">
                  <c:v>0</c:v>
                </c:pt>
                <c:pt idx="3">
                  <c:v>0</c:v>
                </c:pt>
              </c:numCache>
            </c:numRef>
          </c:val>
        </c:ser>
        <c:ser>
          <c:idx val="10"/>
          <c:order val="10"/>
          <c:tx>
            <c:strRef>
              <c:f>Gesamt!$M$79</c:f>
              <c:strCache>
                <c:ptCount val="1"/>
                <c:pt idx="0">
                  <c:v>Abteilung 10</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Gesamt!$M$80:$M$83</c:f>
              <c:numCache>
                <c:formatCode>General</c:formatCode>
                <c:ptCount val="4"/>
                <c:pt idx="0">
                  <c:v>0</c:v>
                </c:pt>
                <c:pt idx="1">
                  <c:v>0</c:v>
                </c:pt>
                <c:pt idx="2">
                  <c:v>0</c:v>
                </c:pt>
                <c:pt idx="3">
                  <c:v>0</c:v>
                </c:pt>
              </c:numCache>
            </c:numRef>
          </c:val>
        </c:ser>
        <c:ser>
          <c:idx val="11"/>
          <c:order val="11"/>
          <c:tx>
            <c:strRef>
              <c:f>Gesamt!$N$79</c:f>
              <c:strCache>
                <c:ptCount val="1"/>
                <c:pt idx="0">
                  <c:v>Abteilung 11</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Gesamt!$N$80:$N$83</c:f>
              <c:numCache>
                <c:formatCode>General</c:formatCode>
                <c:ptCount val="4"/>
                <c:pt idx="0">
                  <c:v>0</c:v>
                </c:pt>
                <c:pt idx="1">
                  <c:v>0</c:v>
                </c:pt>
                <c:pt idx="2">
                  <c:v>0</c:v>
                </c:pt>
                <c:pt idx="3">
                  <c:v>0</c:v>
                </c:pt>
              </c:numCache>
            </c:numRef>
          </c:val>
        </c:ser>
        <c:ser>
          <c:idx val="12"/>
          <c:order val="12"/>
          <c:tx>
            <c:strRef>
              <c:f>Gesamt!$O$79</c:f>
              <c:strCache>
                <c:ptCount val="1"/>
                <c:pt idx="0">
                  <c:v>Abteilung 12</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Gesamt!$O$80:$O$83</c:f>
              <c:numCache>
                <c:formatCode>General</c:formatCode>
                <c:ptCount val="4"/>
                <c:pt idx="0">
                  <c:v>0</c:v>
                </c:pt>
                <c:pt idx="1">
                  <c:v>0</c:v>
                </c:pt>
                <c:pt idx="2">
                  <c:v>0</c:v>
                </c:pt>
                <c:pt idx="3">
                  <c:v>0</c:v>
                </c:pt>
              </c:numCache>
            </c:numRef>
          </c:val>
        </c:ser>
        <c:ser>
          <c:idx val="13"/>
          <c:order val="13"/>
          <c:tx>
            <c:strRef>
              <c:f>Gesamt!$P$79</c:f>
              <c:strCache>
                <c:ptCount val="1"/>
                <c:pt idx="0">
                  <c:v>Abteilung 13</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Gesamt!$P$80:$P$83</c:f>
              <c:numCache>
                <c:formatCode>General</c:formatCode>
                <c:ptCount val="4"/>
                <c:pt idx="0">
                  <c:v>0</c:v>
                </c:pt>
                <c:pt idx="1">
                  <c:v>0</c:v>
                </c:pt>
                <c:pt idx="2">
                  <c:v>0</c:v>
                </c:pt>
                <c:pt idx="3">
                  <c:v>0</c:v>
                </c:pt>
              </c:numCache>
            </c:numRef>
          </c:val>
        </c:ser>
        <c:ser>
          <c:idx val="14"/>
          <c:order val="14"/>
          <c:tx>
            <c:strRef>
              <c:f>Gesamt!$Q$79</c:f>
              <c:strCache>
                <c:ptCount val="1"/>
                <c:pt idx="0">
                  <c:v>Abteilung 14</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Gesamt!$Q$80:$Q$83</c:f>
              <c:numCache>
                <c:formatCode>General</c:formatCode>
                <c:ptCount val="4"/>
                <c:pt idx="0">
                  <c:v>0</c:v>
                </c:pt>
                <c:pt idx="1">
                  <c:v>0</c:v>
                </c:pt>
                <c:pt idx="2">
                  <c:v>0</c:v>
                </c:pt>
                <c:pt idx="3">
                  <c:v>0</c:v>
                </c:pt>
              </c:numCache>
            </c:numRef>
          </c:val>
        </c:ser>
        <c:ser>
          <c:idx val="15"/>
          <c:order val="15"/>
          <c:tx>
            <c:strRef>
              <c:f>Gesamt!$R$79</c:f>
              <c:strCache>
                <c:ptCount val="1"/>
                <c:pt idx="0">
                  <c:v>Abteilung 15</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Gesamt!$R$80:$R$83</c:f>
              <c:numCache>
                <c:formatCode>General</c:formatCode>
                <c:ptCount val="4"/>
                <c:pt idx="0">
                  <c:v>0</c:v>
                </c:pt>
                <c:pt idx="1">
                  <c:v>0</c:v>
                </c:pt>
                <c:pt idx="2">
                  <c:v>0</c:v>
                </c:pt>
                <c:pt idx="3">
                  <c:v>0</c:v>
                </c:pt>
              </c:numCache>
            </c:numRef>
          </c:val>
        </c:ser>
        <c:ser>
          <c:idx val="16"/>
          <c:order val="16"/>
          <c:tx>
            <c:strRef>
              <c:f>Gesamt!$S$79</c:f>
              <c:strCache>
                <c:ptCount val="1"/>
                <c:pt idx="0">
                  <c:v>Abteilung 16</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Gesamt!$S$80:$S$83</c:f>
              <c:numCache>
                <c:formatCode>General</c:formatCode>
                <c:ptCount val="4"/>
                <c:pt idx="0">
                  <c:v>0</c:v>
                </c:pt>
                <c:pt idx="1">
                  <c:v>0</c:v>
                </c:pt>
                <c:pt idx="2">
                  <c:v>0</c:v>
                </c:pt>
                <c:pt idx="3">
                  <c:v>0</c:v>
                </c:pt>
              </c:numCache>
            </c:numRef>
          </c:val>
        </c:ser>
        <c:ser>
          <c:idx val="17"/>
          <c:order val="17"/>
          <c:tx>
            <c:strRef>
              <c:f>Gesamt!$T$79</c:f>
              <c:strCache>
                <c:ptCount val="1"/>
                <c:pt idx="0">
                  <c:v>Abteilung 17</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Gesamt!$T$80:$T$83</c:f>
              <c:numCache>
                <c:formatCode>General</c:formatCode>
                <c:ptCount val="4"/>
                <c:pt idx="0">
                  <c:v>0</c:v>
                </c:pt>
                <c:pt idx="1">
                  <c:v>0</c:v>
                </c:pt>
                <c:pt idx="2">
                  <c:v>0</c:v>
                </c:pt>
                <c:pt idx="3">
                  <c:v>0</c:v>
                </c:pt>
              </c:numCache>
            </c:numRef>
          </c:val>
        </c:ser>
        <c:ser>
          <c:idx val="18"/>
          <c:order val="18"/>
          <c:tx>
            <c:strRef>
              <c:f>Gesamt!$U$79</c:f>
              <c:strCache>
                <c:ptCount val="1"/>
                <c:pt idx="0">
                  <c:v>Abteilung 18</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Gesamt!$U$80:$U$83</c:f>
              <c:numCache>
                <c:formatCode>General</c:formatCode>
                <c:ptCount val="4"/>
                <c:pt idx="0">
                  <c:v>0</c:v>
                </c:pt>
                <c:pt idx="1">
                  <c:v>0</c:v>
                </c:pt>
                <c:pt idx="2">
                  <c:v>0</c:v>
                </c:pt>
                <c:pt idx="3">
                  <c:v>0</c:v>
                </c:pt>
              </c:numCache>
            </c:numRef>
          </c:val>
        </c:ser>
        <c:ser>
          <c:idx val="19"/>
          <c:order val="19"/>
          <c:tx>
            <c:strRef>
              <c:f>Gesamt!$V$79</c:f>
              <c:strCache>
                <c:ptCount val="1"/>
                <c:pt idx="0">
                  <c:v>Abteilung 19</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Gesamt!$V$80:$V$83</c:f>
              <c:numCache>
                <c:formatCode>General</c:formatCode>
                <c:ptCount val="4"/>
                <c:pt idx="0">
                  <c:v>0</c:v>
                </c:pt>
                <c:pt idx="1">
                  <c:v>0</c:v>
                </c:pt>
                <c:pt idx="2">
                  <c:v>0</c:v>
                </c:pt>
                <c:pt idx="3">
                  <c:v>0</c:v>
                </c:pt>
              </c:numCache>
            </c:numRef>
          </c:val>
        </c:ser>
        <c:ser>
          <c:idx val="20"/>
          <c:order val="20"/>
          <c:tx>
            <c:strRef>
              <c:f>Gesamt!$W$79</c:f>
              <c:strCache>
                <c:ptCount val="1"/>
                <c:pt idx="0">
                  <c:v>Abteilung 20</c:v>
                </c:pt>
              </c:strCache>
            </c:strRef>
          </c:tx>
          <c:marker>
            <c:symbol val="none"/>
          </c:marker>
          <c:cat>
            <c:strRef>
              <c:f>Gesamt!$B$80:$B$83</c:f>
              <c:strCache>
                <c:ptCount val="4"/>
                <c:pt idx="0">
                  <c:v>Fokus auf Organisation</c:v>
                </c:pt>
                <c:pt idx="1">
                  <c:v>Fokus auf Leistung</c:v>
                </c:pt>
                <c:pt idx="2">
                  <c:v>Fokus auf Innovation</c:v>
                </c:pt>
                <c:pt idx="3">
                  <c:v>Fokus auf Beziehungen</c:v>
                </c:pt>
              </c:strCache>
            </c:strRef>
          </c:cat>
          <c:val>
            <c:numRef>
              <c:f>Gesamt!$W$80:$W$83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129944192"/>
        <c:axId val="129950080"/>
      </c:radarChart>
      <c:catAx>
        <c:axId val="129944192"/>
        <c:scaling>
          <c:orientation val="minMax"/>
        </c:scaling>
        <c:delete val="0"/>
        <c:axPos val="b"/>
        <c:majorGridlines/>
        <c:numFmt formatCode="General" sourceLinked="0"/>
        <c:majorTickMark val="out"/>
        <c:minorTickMark val="none"/>
        <c:tickLblPos val="nextTo"/>
        <c:txPr>
          <a:bodyPr rot="0"/>
          <a:lstStyle/>
          <a:p>
            <a:pPr>
              <a:defRPr sz="1400"/>
            </a:pPr>
            <a:endParaRPr lang="en-US"/>
          </a:p>
        </c:txPr>
        <c:crossAx val="129950080"/>
        <c:crosses val="autoZero"/>
        <c:auto val="1"/>
        <c:lblAlgn val="ctr"/>
        <c:lblOffset val="100"/>
        <c:noMultiLvlLbl val="0"/>
      </c:catAx>
      <c:valAx>
        <c:axId val="129950080"/>
        <c:scaling>
          <c:orientation val="minMax"/>
          <c:max val="50"/>
        </c:scaling>
        <c:delete val="0"/>
        <c:axPos val="l"/>
        <c:majorGridlines/>
        <c:numFmt formatCode="General" sourceLinked="1"/>
        <c:majorTickMark val="cross"/>
        <c:minorTickMark val="none"/>
        <c:tickLblPos val="none"/>
        <c:crossAx val="129944192"/>
        <c:crosses val="autoZero"/>
        <c:crossBetween val="between"/>
      </c:valAx>
    </c:plotArea>
    <c:legend>
      <c:legendPos val="r"/>
      <c:layout/>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Gesamt!$B$80</c:f>
              <c:strCache>
                <c:ptCount val="1"/>
                <c:pt idx="0">
                  <c:v>Fokus auf Organisation</c:v>
                </c:pt>
              </c:strCache>
            </c:strRef>
          </c:tx>
          <c:spPr>
            <a:solidFill>
              <a:schemeClr val="accent1"/>
            </a:solidFill>
            <a:ln>
              <a:noFill/>
            </a:ln>
            <a:effectLst/>
          </c:spPr>
          <c:invertIfNegative val="0"/>
          <c:cat>
            <c:strRef>
              <c:f>Gesamt!$C$79:$H$79</c:f>
              <c:strCache>
                <c:ptCount val="6"/>
                <c:pt idx="0">
                  <c:v>gesamt</c:v>
                </c:pt>
                <c:pt idx="1">
                  <c:v>Abteilung 1</c:v>
                </c:pt>
                <c:pt idx="2">
                  <c:v>Abteilung 2</c:v>
                </c:pt>
                <c:pt idx="3">
                  <c:v>Abteilung 3</c:v>
                </c:pt>
                <c:pt idx="4">
                  <c:v>Abteilung 4</c:v>
                </c:pt>
                <c:pt idx="5">
                  <c:v>Abteilung 5</c:v>
                </c:pt>
              </c:strCache>
            </c:strRef>
          </c:cat>
          <c:val>
            <c:numRef>
              <c:f>Gesamt!$C$80:$H$80</c:f>
              <c:numCache>
                <c:formatCode>General</c:formatCode>
                <c:ptCount val="6"/>
                <c:pt idx="0">
                  <c:v>0</c:v>
                </c:pt>
                <c:pt idx="1">
                  <c:v>0</c:v>
                </c:pt>
                <c:pt idx="2">
                  <c:v>0</c:v>
                </c:pt>
                <c:pt idx="3">
                  <c:v>0</c:v>
                </c:pt>
                <c:pt idx="4">
                  <c:v>0</c:v>
                </c:pt>
                <c:pt idx="5">
                  <c:v>0</c:v>
                </c:pt>
              </c:numCache>
            </c:numRef>
          </c:val>
        </c:ser>
        <c:ser>
          <c:idx val="1"/>
          <c:order val="1"/>
          <c:tx>
            <c:strRef>
              <c:f>Gesamt!$B$81</c:f>
              <c:strCache>
                <c:ptCount val="1"/>
                <c:pt idx="0">
                  <c:v>Fokus auf Leistung</c:v>
                </c:pt>
              </c:strCache>
            </c:strRef>
          </c:tx>
          <c:spPr>
            <a:solidFill>
              <a:schemeClr val="accent2"/>
            </a:solidFill>
            <a:ln>
              <a:noFill/>
            </a:ln>
            <a:effectLst/>
          </c:spPr>
          <c:invertIfNegative val="0"/>
          <c:cat>
            <c:strRef>
              <c:f>Gesamt!$C$79:$H$79</c:f>
              <c:strCache>
                <c:ptCount val="6"/>
                <c:pt idx="0">
                  <c:v>gesamt</c:v>
                </c:pt>
                <c:pt idx="1">
                  <c:v>Abteilung 1</c:v>
                </c:pt>
                <c:pt idx="2">
                  <c:v>Abteilung 2</c:v>
                </c:pt>
                <c:pt idx="3">
                  <c:v>Abteilung 3</c:v>
                </c:pt>
                <c:pt idx="4">
                  <c:v>Abteilung 4</c:v>
                </c:pt>
                <c:pt idx="5">
                  <c:v>Abteilung 5</c:v>
                </c:pt>
              </c:strCache>
            </c:strRef>
          </c:cat>
          <c:val>
            <c:numRef>
              <c:f>Gesamt!$C$81:$H$81</c:f>
              <c:numCache>
                <c:formatCode>General</c:formatCode>
                <c:ptCount val="6"/>
                <c:pt idx="0">
                  <c:v>0</c:v>
                </c:pt>
                <c:pt idx="1">
                  <c:v>0</c:v>
                </c:pt>
                <c:pt idx="2">
                  <c:v>0</c:v>
                </c:pt>
                <c:pt idx="3">
                  <c:v>0</c:v>
                </c:pt>
                <c:pt idx="4">
                  <c:v>0</c:v>
                </c:pt>
                <c:pt idx="5">
                  <c:v>0</c:v>
                </c:pt>
              </c:numCache>
            </c:numRef>
          </c:val>
        </c:ser>
        <c:ser>
          <c:idx val="2"/>
          <c:order val="2"/>
          <c:tx>
            <c:strRef>
              <c:f>Gesamt!$B$82</c:f>
              <c:strCache>
                <c:ptCount val="1"/>
                <c:pt idx="0">
                  <c:v>Fokus auf Innovation</c:v>
                </c:pt>
              </c:strCache>
            </c:strRef>
          </c:tx>
          <c:spPr>
            <a:solidFill>
              <a:schemeClr val="accent3"/>
            </a:solidFill>
            <a:ln>
              <a:noFill/>
            </a:ln>
            <a:effectLst/>
          </c:spPr>
          <c:invertIfNegative val="0"/>
          <c:cat>
            <c:strRef>
              <c:f>Gesamt!$C$79:$H$79</c:f>
              <c:strCache>
                <c:ptCount val="6"/>
                <c:pt idx="0">
                  <c:v>gesamt</c:v>
                </c:pt>
                <c:pt idx="1">
                  <c:v>Abteilung 1</c:v>
                </c:pt>
                <c:pt idx="2">
                  <c:v>Abteilung 2</c:v>
                </c:pt>
                <c:pt idx="3">
                  <c:v>Abteilung 3</c:v>
                </c:pt>
                <c:pt idx="4">
                  <c:v>Abteilung 4</c:v>
                </c:pt>
                <c:pt idx="5">
                  <c:v>Abteilung 5</c:v>
                </c:pt>
              </c:strCache>
            </c:strRef>
          </c:cat>
          <c:val>
            <c:numRef>
              <c:f>Gesamt!$C$82:$H$82</c:f>
              <c:numCache>
                <c:formatCode>General</c:formatCode>
                <c:ptCount val="6"/>
                <c:pt idx="0">
                  <c:v>0</c:v>
                </c:pt>
                <c:pt idx="1">
                  <c:v>0</c:v>
                </c:pt>
                <c:pt idx="2">
                  <c:v>0</c:v>
                </c:pt>
                <c:pt idx="3">
                  <c:v>0</c:v>
                </c:pt>
                <c:pt idx="4">
                  <c:v>0</c:v>
                </c:pt>
                <c:pt idx="5">
                  <c:v>0</c:v>
                </c:pt>
              </c:numCache>
            </c:numRef>
          </c:val>
        </c:ser>
        <c:ser>
          <c:idx val="3"/>
          <c:order val="3"/>
          <c:tx>
            <c:strRef>
              <c:f>Gesamt!$B$83</c:f>
              <c:strCache>
                <c:ptCount val="1"/>
                <c:pt idx="0">
                  <c:v>Fokus auf Beziehungen</c:v>
                </c:pt>
              </c:strCache>
            </c:strRef>
          </c:tx>
          <c:spPr>
            <a:solidFill>
              <a:schemeClr val="accent4"/>
            </a:solidFill>
            <a:ln>
              <a:noFill/>
            </a:ln>
            <a:effectLst/>
          </c:spPr>
          <c:invertIfNegative val="0"/>
          <c:cat>
            <c:strRef>
              <c:f>Gesamt!$C$79:$H$79</c:f>
              <c:strCache>
                <c:ptCount val="6"/>
                <c:pt idx="0">
                  <c:v>gesamt</c:v>
                </c:pt>
                <c:pt idx="1">
                  <c:v>Abteilung 1</c:v>
                </c:pt>
                <c:pt idx="2">
                  <c:v>Abteilung 2</c:v>
                </c:pt>
                <c:pt idx="3">
                  <c:v>Abteilung 3</c:v>
                </c:pt>
                <c:pt idx="4">
                  <c:v>Abteilung 4</c:v>
                </c:pt>
                <c:pt idx="5">
                  <c:v>Abteilung 5</c:v>
                </c:pt>
              </c:strCache>
            </c:strRef>
          </c:cat>
          <c:val>
            <c:numRef>
              <c:f>Gesamt!$C$83:$H$83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129690240"/>
        <c:axId val="129696128"/>
      </c:barChart>
      <c:catAx>
        <c:axId val="12969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696128"/>
        <c:crosses val="autoZero"/>
        <c:auto val="1"/>
        <c:lblAlgn val="ctr"/>
        <c:lblOffset val="100"/>
        <c:noMultiLvlLbl val="0"/>
      </c:catAx>
      <c:valAx>
        <c:axId val="129696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6902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Gesamt!$B$80</c:f>
              <c:strCache>
                <c:ptCount val="1"/>
                <c:pt idx="0">
                  <c:v>Fokus auf Organisation</c:v>
                </c:pt>
              </c:strCache>
            </c:strRef>
          </c:tx>
          <c:spPr>
            <a:solidFill>
              <a:schemeClr val="accent1"/>
            </a:solidFill>
            <a:ln>
              <a:noFill/>
            </a:ln>
            <a:effectLst/>
          </c:spPr>
          <c:invertIfNegative val="0"/>
          <c:cat>
            <c:strRef>
              <c:f>(Gesamt!$I$79:$M$79,Gesamt!$X$79)</c:f>
              <c:strCache>
                <c:ptCount val="6"/>
                <c:pt idx="0">
                  <c:v>Abteilung 6</c:v>
                </c:pt>
                <c:pt idx="1">
                  <c:v>Abteilung 7</c:v>
                </c:pt>
                <c:pt idx="2">
                  <c:v>Abteilung 8</c:v>
                </c:pt>
                <c:pt idx="3">
                  <c:v>Abteilung 9</c:v>
                </c:pt>
                <c:pt idx="4">
                  <c:v>Abteilung 10</c:v>
                </c:pt>
                <c:pt idx="5">
                  <c:v>gesamt</c:v>
                </c:pt>
              </c:strCache>
            </c:strRef>
          </c:cat>
          <c:val>
            <c:numRef>
              <c:f>(Gesamt!$I$80:$M$80,Gesamt!$X$80)</c:f>
              <c:numCache>
                <c:formatCode>General</c:formatCode>
                <c:ptCount val="6"/>
                <c:pt idx="0">
                  <c:v>0</c:v>
                </c:pt>
                <c:pt idx="1">
                  <c:v>0</c:v>
                </c:pt>
                <c:pt idx="2">
                  <c:v>0</c:v>
                </c:pt>
                <c:pt idx="3">
                  <c:v>0</c:v>
                </c:pt>
                <c:pt idx="4">
                  <c:v>0</c:v>
                </c:pt>
                <c:pt idx="5">
                  <c:v>0</c:v>
                </c:pt>
              </c:numCache>
            </c:numRef>
          </c:val>
        </c:ser>
        <c:ser>
          <c:idx val="1"/>
          <c:order val="1"/>
          <c:tx>
            <c:strRef>
              <c:f>Gesamt!$B$81</c:f>
              <c:strCache>
                <c:ptCount val="1"/>
                <c:pt idx="0">
                  <c:v>Fokus auf Leistung</c:v>
                </c:pt>
              </c:strCache>
            </c:strRef>
          </c:tx>
          <c:spPr>
            <a:solidFill>
              <a:schemeClr val="accent2"/>
            </a:solidFill>
            <a:ln>
              <a:noFill/>
            </a:ln>
            <a:effectLst/>
          </c:spPr>
          <c:invertIfNegative val="0"/>
          <c:cat>
            <c:strRef>
              <c:f>(Gesamt!$I$79:$M$79,Gesamt!$X$79)</c:f>
              <c:strCache>
                <c:ptCount val="6"/>
                <c:pt idx="0">
                  <c:v>Abteilung 6</c:v>
                </c:pt>
                <c:pt idx="1">
                  <c:v>Abteilung 7</c:v>
                </c:pt>
                <c:pt idx="2">
                  <c:v>Abteilung 8</c:v>
                </c:pt>
                <c:pt idx="3">
                  <c:v>Abteilung 9</c:v>
                </c:pt>
                <c:pt idx="4">
                  <c:v>Abteilung 10</c:v>
                </c:pt>
                <c:pt idx="5">
                  <c:v>gesamt</c:v>
                </c:pt>
              </c:strCache>
            </c:strRef>
          </c:cat>
          <c:val>
            <c:numRef>
              <c:f>(Gesamt!$I$81:$M$81,Gesamt!$X$81)</c:f>
              <c:numCache>
                <c:formatCode>General</c:formatCode>
                <c:ptCount val="6"/>
                <c:pt idx="0">
                  <c:v>0</c:v>
                </c:pt>
                <c:pt idx="1">
                  <c:v>0</c:v>
                </c:pt>
                <c:pt idx="2">
                  <c:v>0</c:v>
                </c:pt>
                <c:pt idx="3">
                  <c:v>0</c:v>
                </c:pt>
                <c:pt idx="4">
                  <c:v>0</c:v>
                </c:pt>
                <c:pt idx="5">
                  <c:v>0</c:v>
                </c:pt>
              </c:numCache>
            </c:numRef>
          </c:val>
        </c:ser>
        <c:ser>
          <c:idx val="2"/>
          <c:order val="2"/>
          <c:tx>
            <c:strRef>
              <c:f>Gesamt!$B$82</c:f>
              <c:strCache>
                <c:ptCount val="1"/>
                <c:pt idx="0">
                  <c:v>Fokus auf Innovation</c:v>
                </c:pt>
              </c:strCache>
            </c:strRef>
          </c:tx>
          <c:spPr>
            <a:solidFill>
              <a:schemeClr val="accent3"/>
            </a:solidFill>
            <a:ln>
              <a:noFill/>
            </a:ln>
            <a:effectLst/>
          </c:spPr>
          <c:invertIfNegative val="0"/>
          <c:cat>
            <c:strRef>
              <c:f>(Gesamt!$I$79:$M$79,Gesamt!$X$79)</c:f>
              <c:strCache>
                <c:ptCount val="6"/>
                <c:pt idx="0">
                  <c:v>Abteilung 6</c:v>
                </c:pt>
                <c:pt idx="1">
                  <c:v>Abteilung 7</c:v>
                </c:pt>
                <c:pt idx="2">
                  <c:v>Abteilung 8</c:v>
                </c:pt>
                <c:pt idx="3">
                  <c:v>Abteilung 9</c:v>
                </c:pt>
                <c:pt idx="4">
                  <c:v>Abteilung 10</c:v>
                </c:pt>
                <c:pt idx="5">
                  <c:v>gesamt</c:v>
                </c:pt>
              </c:strCache>
            </c:strRef>
          </c:cat>
          <c:val>
            <c:numRef>
              <c:f>(Gesamt!$I$82:$M$82,Gesamt!$X$82)</c:f>
              <c:numCache>
                <c:formatCode>General</c:formatCode>
                <c:ptCount val="6"/>
                <c:pt idx="0">
                  <c:v>0</c:v>
                </c:pt>
                <c:pt idx="1">
                  <c:v>0</c:v>
                </c:pt>
                <c:pt idx="2">
                  <c:v>0</c:v>
                </c:pt>
                <c:pt idx="3">
                  <c:v>0</c:v>
                </c:pt>
                <c:pt idx="4">
                  <c:v>0</c:v>
                </c:pt>
                <c:pt idx="5">
                  <c:v>0</c:v>
                </c:pt>
              </c:numCache>
            </c:numRef>
          </c:val>
        </c:ser>
        <c:ser>
          <c:idx val="3"/>
          <c:order val="3"/>
          <c:tx>
            <c:strRef>
              <c:f>Gesamt!$B$83</c:f>
              <c:strCache>
                <c:ptCount val="1"/>
                <c:pt idx="0">
                  <c:v>Fokus auf Beziehungen</c:v>
                </c:pt>
              </c:strCache>
            </c:strRef>
          </c:tx>
          <c:spPr>
            <a:solidFill>
              <a:schemeClr val="accent4"/>
            </a:solidFill>
            <a:ln>
              <a:noFill/>
            </a:ln>
            <a:effectLst/>
          </c:spPr>
          <c:invertIfNegative val="0"/>
          <c:cat>
            <c:strRef>
              <c:f>(Gesamt!$I$79:$M$79,Gesamt!$X$79)</c:f>
              <c:strCache>
                <c:ptCount val="6"/>
                <c:pt idx="0">
                  <c:v>Abteilung 6</c:v>
                </c:pt>
                <c:pt idx="1">
                  <c:v>Abteilung 7</c:v>
                </c:pt>
                <c:pt idx="2">
                  <c:v>Abteilung 8</c:v>
                </c:pt>
                <c:pt idx="3">
                  <c:v>Abteilung 9</c:v>
                </c:pt>
                <c:pt idx="4">
                  <c:v>Abteilung 10</c:v>
                </c:pt>
                <c:pt idx="5">
                  <c:v>gesamt</c:v>
                </c:pt>
              </c:strCache>
            </c:strRef>
          </c:cat>
          <c:val>
            <c:numRef>
              <c:f>(Gesamt!$I$83:$M$83,Gesamt!$X$83)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129731200"/>
        <c:axId val="129737088"/>
      </c:barChart>
      <c:catAx>
        <c:axId val="12973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737088"/>
        <c:crosses val="autoZero"/>
        <c:auto val="1"/>
        <c:lblAlgn val="ctr"/>
        <c:lblOffset val="100"/>
        <c:noMultiLvlLbl val="0"/>
      </c:catAx>
      <c:valAx>
        <c:axId val="129737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7312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Gesamt!$B$80</c:f>
              <c:strCache>
                <c:ptCount val="1"/>
                <c:pt idx="0">
                  <c:v>Fokus auf Organisation</c:v>
                </c:pt>
              </c:strCache>
            </c:strRef>
          </c:tx>
          <c:spPr>
            <a:solidFill>
              <a:schemeClr val="accent1"/>
            </a:solidFill>
            <a:ln>
              <a:noFill/>
            </a:ln>
            <a:effectLst/>
          </c:spPr>
          <c:invertIfNegative val="0"/>
          <c:cat>
            <c:strRef>
              <c:f>(Gesamt!$N$79:$R$79,Gesamt!$X$79)</c:f>
              <c:strCache>
                <c:ptCount val="6"/>
                <c:pt idx="0">
                  <c:v>Abteilung 11</c:v>
                </c:pt>
                <c:pt idx="1">
                  <c:v>Abteilung 12</c:v>
                </c:pt>
                <c:pt idx="2">
                  <c:v>Abteilung 13</c:v>
                </c:pt>
                <c:pt idx="3">
                  <c:v>Abteilung 14</c:v>
                </c:pt>
                <c:pt idx="4">
                  <c:v>Abteilung 15</c:v>
                </c:pt>
                <c:pt idx="5">
                  <c:v>gesamt</c:v>
                </c:pt>
              </c:strCache>
            </c:strRef>
          </c:cat>
          <c:val>
            <c:numRef>
              <c:f>(Gesamt!$N$80:$R$80,Gesamt!$X$80)</c:f>
              <c:numCache>
                <c:formatCode>General</c:formatCode>
                <c:ptCount val="6"/>
                <c:pt idx="0">
                  <c:v>0</c:v>
                </c:pt>
                <c:pt idx="1">
                  <c:v>0</c:v>
                </c:pt>
                <c:pt idx="2">
                  <c:v>0</c:v>
                </c:pt>
                <c:pt idx="3">
                  <c:v>0</c:v>
                </c:pt>
                <c:pt idx="4">
                  <c:v>0</c:v>
                </c:pt>
                <c:pt idx="5">
                  <c:v>0</c:v>
                </c:pt>
              </c:numCache>
            </c:numRef>
          </c:val>
        </c:ser>
        <c:ser>
          <c:idx val="1"/>
          <c:order val="1"/>
          <c:tx>
            <c:strRef>
              <c:f>Gesamt!$B$81</c:f>
              <c:strCache>
                <c:ptCount val="1"/>
                <c:pt idx="0">
                  <c:v>Fokus auf Leistung</c:v>
                </c:pt>
              </c:strCache>
            </c:strRef>
          </c:tx>
          <c:spPr>
            <a:solidFill>
              <a:schemeClr val="accent2"/>
            </a:solidFill>
            <a:ln>
              <a:noFill/>
            </a:ln>
            <a:effectLst/>
          </c:spPr>
          <c:invertIfNegative val="0"/>
          <c:cat>
            <c:strRef>
              <c:f>(Gesamt!$N$79:$R$79,Gesamt!$X$79)</c:f>
              <c:strCache>
                <c:ptCount val="6"/>
                <c:pt idx="0">
                  <c:v>Abteilung 11</c:v>
                </c:pt>
                <c:pt idx="1">
                  <c:v>Abteilung 12</c:v>
                </c:pt>
                <c:pt idx="2">
                  <c:v>Abteilung 13</c:v>
                </c:pt>
                <c:pt idx="3">
                  <c:v>Abteilung 14</c:v>
                </c:pt>
                <c:pt idx="4">
                  <c:v>Abteilung 15</c:v>
                </c:pt>
                <c:pt idx="5">
                  <c:v>gesamt</c:v>
                </c:pt>
              </c:strCache>
            </c:strRef>
          </c:cat>
          <c:val>
            <c:numRef>
              <c:f>(Gesamt!$N$81:$R$81,Gesamt!$X$81)</c:f>
              <c:numCache>
                <c:formatCode>General</c:formatCode>
                <c:ptCount val="6"/>
                <c:pt idx="0">
                  <c:v>0</c:v>
                </c:pt>
                <c:pt idx="1">
                  <c:v>0</c:v>
                </c:pt>
                <c:pt idx="2">
                  <c:v>0</c:v>
                </c:pt>
                <c:pt idx="3">
                  <c:v>0</c:v>
                </c:pt>
                <c:pt idx="4">
                  <c:v>0</c:v>
                </c:pt>
                <c:pt idx="5">
                  <c:v>0</c:v>
                </c:pt>
              </c:numCache>
            </c:numRef>
          </c:val>
        </c:ser>
        <c:ser>
          <c:idx val="2"/>
          <c:order val="2"/>
          <c:tx>
            <c:strRef>
              <c:f>Gesamt!$B$82</c:f>
              <c:strCache>
                <c:ptCount val="1"/>
                <c:pt idx="0">
                  <c:v>Fokus auf Innovation</c:v>
                </c:pt>
              </c:strCache>
            </c:strRef>
          </c:tx>
          <c:spPr>
            <a:solidFill>
              <a:schemeClr val="accent3"/>
            </a:solidFill>
            <a:ln>
              <a:noFill/>
            </a:ln>
            <a:effectLst/>
          </c:spPr>
          <c:invertIfNegative val="0"/>
          <c:cat>
            <c:strRef>
              <c:f>(Gesamt!$N$79:$R$79,Gesamt!$X$79)</c:f>
              <c:strCache>
                <c:ptCount val="6"/>
                <c:pt idx="0">
                  <c:v>Abteilung 11</c:v>
                </c:pt>
                <c:pt idx="1">
                  <c:v>Abteilung 12</c:v>
                </c:pt>
                <c:pt idx="2">
                  <c:v>Abteilung 13</c:v>
                </c:pt>
                <c:pt idx="3">
                  <c:v>Abteilung 14</c:v>
                </c:pt>
                <c:pt idx="4">
                  <c:v>Abteilung 15</c:v>
                </c:pt>
                <c:pt idx="5">
                  <c:v>gesamt</c:v>
                </c:pt>
              </c:strCache>
            </c:strRef>
          </c:cat>
          <c:val>
            <c:numRef>
              <c:f>(Gesamt!$N$82:$R$82,Gesamt!$X$82)</c:f>
              <c:numCache>
                <c:formatCode>General</c:formatCode>
                <c:ptCount val="6"/>
                <c:pt idx="0">
                  <c:v>0</c:v>
                </c:pt>
                <c:pt idx="1">
                  <c:v>0</c:v>
                </c:pt>
                <c:pt idx="2">
                  <c:v>0</c:v>
                </c:pt>
                <c:pt idx="3">
                  <c:v>0</c:v>
                </c:pt>
                <c:pt idx="4">
                  <c:v>0</c:v>
                </c:pt>
                <c:pt idx="5">
                  <c:v>0</c:v>
                </c:pt>
              </c:numCache>
            </c:numRef>
          </c:val>
        </c:ser>
        <c:ser>
          <c:idx val="3"/>
          <c:order val="3"/>
          <c:tx>
            <c:strRef>
              <c:f>Gesamt!$B$83</c:f>
              <c:strCache>
                <c:ptCount val="1"/>
                <c:pt idx="0">
                  <c:v>Fokus auf Beziehungen</c:v>
                </c:pt>
              </c:strCache>
            </c:strRef>
          </c:tx>
          <c:spPr>
            <a:solidFill>
              <a:schemeClr val="accent4"/>
            </a:solidFill>
            <a:ln>
              <a:noFill/>
            </a:ln>
            <a:effectLst/>
          </c:spPr>
          <c:invertIfNegative val="0"/>
          <c:cat>
            <c:strRef>
              <c:f>(Gesamt!$N$79:$R$79,Gesamt!$X$79)</c:f>
              <c:strCache>
                <c:ptCount val="6"/>
                <c:pt idx="0">
                  <c:v>Abteilung 11</c:v>
                </c:pt>
                <c:pt idx="1">
                  <c:v>Abteilung 12</c:v>
                </c:pt>
                <c:pt idx="2">
                  <c:v>Abteilung 13</c:v>
                </c:pt>
                <c:pt idx="3">
                  <c:v>Abteilung 14</c:v>
                </c:pt>
                <c:pt idx="4">
                  <c:v>Abteilung 15</c:v>
                </c:pt>
                <c:pt idx="5">
                  <c:v>gesamt</c:v>
                </c:pt>
              </c:strCache>
            </c:strRef>
          </c:cat>
          <c:val>
            <c:numRef>
              <c:f>(Gesamt!$N$83:$R$83,Gesamt!$X$83)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129865984"/>
        <c:axId val="129875968"/>
      </c:barChart>
      <c:catAx>
        <c:axId val="12986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875968"/>
        <c:crosses val="autoZero"/>
        <c:auto val="1"/>
        <c:lblAlgn val="ctr"/>
        <c:lblOffset val="100"/>
        <c:noMultiLvlLbl val="0"/>
      </c:catAx>
      <c:valAx>
        <c:axId val="12987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865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Gesamt!$B$80</c:f>
              <c:strCache>
                <c:ptCount val="1"/>
                <c:pt idx="0">
                  <c:v>Fokus auf Organisation</c:v>
                </c:pt>
              </c:strCache>
            </c:strRef>
          </c:tx>
          <c:spPr>
            <a:solidFill>
              <a:schemeClr val="accent1"/>
            </a:solidFill>
            <a:ln>
              <a:noFill/>
            </a:ln>
            <a:effectLst/>
          </c:spPr>
          <c:invertIfNegative val="0"/>
          <c:cat>
            <c:strRef>
              <c:f>Gesamt!$S$79:$X$79</c:f>
              <c:strCache>
                <c:ptCount val="6"/>
                <c:pt idx="0">
                  <c:v>Abteilung 16</c:v>
                </c:pt>
                <c:pt idx="1">
                  <c:v>Abteilung 17</c:v>
                </c:pt>
                <c:pt idx="2">
                  <c:v>Abteilung 18</c:v>
                </c:pt>
                <c:pt idx="3">
                  <c:v>Abteilung 19</c:v>
                </c:pt>
                <c:pt idx="4">
                  <c:v>Abteilung 20</c:v>
                </c:pt>
                <c:pt idx="5">
                  <c:v>gesamt</c:v>
                </c:pt>
              </c:strCache>
            </c:strRef>
          </c:cat>
          <c:val>
            <c:numRef>
              <c:f>Gesamt!$S$80:$X$80</c:f>
              <c:numCache>
                <c:formatCode>General</c:formatCode>
                <c:ptCount val="6"/>
                <c:pt idx="0">
                  <c:v>0</c:v>
                </c:pt>
                <c:pt idx="1">
                  <c:v>0</c:v>
                </c:pt>
                <c:pt idx="2">
                  <c:v>0</c:v>
                </c:pt>
                <c:pt idx="3">
                  <c:v>0</c:v>
                </c:pt>
                <c:pt idx="4">
                  <c:v>0</c:v>
                </c:pt>
                <c:pt idx="5">
                  <c:v>0</c:v>
                </c:pt>
              </c:numCache>
            </c:numRef>
          </c:val>
        </c:ser>
        <c:ser>
          <c:idx val="1"/>
          <c:order val="1"/>
          <c:tx>
            <c:strRef>
              <c:f>Gesamt!$B$81</c:f>
              <c:strCache>
                <c:ptCount val="1"/>
                <c:pt idx="0">
                  <c:v>Fokus auf Leistung</c:v>
                </c:pt>
              </c:strCache>
            </c:strRef>
          </c:tx>
          <c:spPr>
            <a:solidFill>
              <a:schemeClr val="accent2"/>
            </a:solidFill>
            <a:ln>
              <a:noFill/>
            </a:ln>
            <a:effectLst/>
          </c:spPr>
          <c:invertIfNegative val="0"/>
          <c:cat>
            <c:strRef>
              <c:f>Gesamt!$S$79:$X$79</c:f>
              <c:strCache>
                <c:ptCount val="6"/>
                <c:pt idx="0">
                  <c:v>Abteilung 16</c:v>
                </c:pt>
                <c:pt idx="1">
                  <c:v>Abteilung 17</c:v>
                </c:pt>
                <c:pt idx="2">
                  <c:v>Abteilung 18</c:v>
                </c:pt>
                <c:pt idx="3">
                  <c:v>Abteilung 19</c:v>
                </c:pt>
                <c:pt idx="4">
                  <c:v>Abteilung 20</c:v>
                </c:pt>
                <c:pt idx="5">
                  <c:v>gesamt</c:v>
                </c:pt>
              </c:strCache>
            </c:strRef>
          </c:cat>
          <c:val>
            <c:numRef>
              <c:f>Gesamt!$S$81:$X$81</c:f>
              <c:numCache>
                <c:formatCode>General</c:formatCode>
                <c:ptCount val="6"/>
                <c:pt idx="0">
                  <c:v>0</c:v>
                </c:pt>
                <c:pt idx="1">
                  <c:v>0</c:v>
                </c:pt>
                <c:pt idx="2">
                  <c:v>0</c:v>
                </c:pt>
                <c:pt idx="3">
                  <c:v>0</c:v>
                </c:pt>
                <c:pt idx="4">
                  <c:v>0</c:v>
                </c:pt>
                <c:pt idx="5">
                  <c:v>0</c:v>
                </c:pt>
              </c:numCache>
            </c:numRef>
          </c:val>
        </c:ser>
        <c:ser>
          <c:idx val="2"/>
          <c:order val="2"/>
          <c:tx>
            <c:strRef>
              <c:f>Gesamt!$B$82</c:f>
              <c:strCache>
                <c:ptCount val="1"/>
                <c:pt idx="0">
                  <c:v>Fokus auf Innovation</c:v>
                </c:pt>
              </c:strCache>
            </c:strRef>
          </c:tx>
          <c:spPr>
            <a:solidFill>
              <a:schemeClr val="accent3"/>
            </a:solidFill>
            <a:ln>
              <a:noFill/>
            </a:ln>
            <a:effectLst/>
          </c:spPr>
          <c:invertIfNegative val="0"/>
          <c:cat>
            <c:strRef>
              <c:f>Gesamt!$S$79:$X$79</c:f>
              <c:strCache>
                <c:ptCount val="6"/>
                <c:pt idx="0">
                  <c:v>Abteilung 16</c:v>
                </c:pt>
                <c:pt idx="1">
                  <c:v>Abteilung 17</c:v>
                </c:pt>
                <c:pt idx="2">
                  <c:v>Abteilung 18</c:v>
                </c:pt>
                <c:pt idx="3">
                  <c:v>Abteilung 19</c:v>
                </c:pt>
                <c:pt idx="4">
                  <c:v>Abteilung 20</c:v>
                </c:pt>
                <c:pt idx="5">
                  <c:v>gesamt</c:v>
                </c:pt>
              </c:strCache>
            </c:strRef>
          </c:cat>
          <c:val>
            <c:numRef>
              <c:f>Gesamt!$S$82:$X$82</c:f>
              <c:numCache>
                <c:formatCode>General</c:formatCode>
                <c:ptCount val="6"/>
                <c:pt idx="0">
                  <c:v>0</c:v>
                </c:pt>
                <c:pt idx="1">
                  <c:v>0</c:v>
                </c:pt>
                <c:pt idx="2">
                  <c:v>0</c:v>
                </c:pt>
                <c:pt idx="3">
                  <c:v>0</c:v>
                </c:pt>
                <c:pt idx="4">
                  <c:v>0</c:v>
                </c:pt>
                <c:pt idx="5">
                  <c:v>0</c:v>
                </c:pt>
              </c:numCache>
            </c:numRef>
          </c:val>
        </c:ser>
        <c:ser>
          <c:idx val="3"/>
          <c:order val="3"/>
          <c:tx>
            <c:strRef>
              <c:f>Gesamt!$B$83</c:f>
              <c:strCache>
                <c:ptCount val="1"/>
                <c:pt idx="0">
                  <c:v>Fokus auf Beziehungen</c:v>
                </c:pt>
              </c:strCache>
            </c:strRef>
          </c:tx>
          <c:spPr>
            <a:solidFill>
              <a:schemeClr val="accent4"/>
            </a:solidFill>
            <a:ln>
              <a:noFill/>
            </a:ln>
            <a:effectLst/>
          </c:spPr>
          <c:invertIfNegative val="0"/>
          <c:cat>
            <c:strRef>
              <c:f>Gesamt!$S$79:$X$79</c:f>
              <c:strCache>
                <c:ptCount val="6"/>
                <c:pt idx="0">
                  <c:v>Abteilung 16</c:v>
                </c:pt>
                <c:pt idx="1">
                  <c:v>Abteilung 17</c:v>
                </c:pt>
                <c:pt idx="2">
                  <c:v>Abteilung 18</c:v>
                </c:pt>
                <c:pt idx="3">
                  <c:v>Abteilung 19</c:v>
                </c:pt>
                <c:pt idx="4">
                  <c:v>Abteilung 20</c:v>
                </c:pt>
                <c:pt idx="5">
                  <c:v>gesamt</c:v>
                </c:pt>
              </c:strCache>
            </c:strRef>
          </c:cat>
          <c:val>
            <c:numRef>
              <c:f>Gesamt!$S$83:$X$83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129976576"/>
        <c:axId val="129986560"/>
      </c:barChart>
      <c:catAx>
        <c:axId val="12997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986560"/>
        <c:crosses val="autoZero"/>
        <c:auto val="1"/>
        <c:lblAlgn val="ctr"/>
        <c:lblOffset val="100"/>
        <c:noMultiLvlLbl val="0"/>
      </c:catAx>
      <c:valAx>
        <c:axId val="129986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29976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8740157499999996" bottom="0.78740157499999996"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19" workbookViewId="0" zoomToFit="1"/>
  </sheetViews>
  <pageMargins left="0.7" right="0.7" top="0.78740157499999996" bottom="0.78740157499999996"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9" workbookViewId="0" zoomToFit="1"/>
  </sheetViews>
  <pageMargins left="0.7" right="0.7" top="0.78740157499999996" bottom="0.78740157499999996"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19" workbookViewId="0" zoomToFit="1"/>
  </sheetViews>
  <pageMargins left="0.7" right="0.7" top="0.78740157499999996" bottom="0.78740157499999996"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02" workbookViewId="0" zoomToFit="1"/>
  </sheetViews>
  <pageMargins left="0.7" right="0.7" top="0.78740157499999996" bottom="0.78740157499999996"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02" workbookViewId="0" zoomToFit="1"/>
  </sheetViews>
  <pageMargins left="0.7" right="0.7" top="0.78740157499999996" bottom="0.78740157499999996"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292878" cy="6027164"/>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2878" cy="6027164"/>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2878" cy="6027164"/>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2878" cy="60271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0882" cy="607919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0882" cy="607919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3"/>
  <sheetViews>
    <sheetView zoomScaleNormal="100" workbookViewId="0">
      <selection activeCell="F3" sqref="F3"/>
    </sheetView>
  </sheetViews>
  <sheetFormatPr baseColWidth="10" defaultColWidth="11.42578125" defaultRowHeight="12.75" x14ac:dyDescent="0.2"/>
  <cols>
    <col min="1" max="1" width="5.7109375" style="3" customWidth="1"/>
    <col min="2" max="2" width="82.7109375" customWidth="1"/>
    <col min="4" max="4" width="5.140625" style="14" customWidth="1"/>
    <col min="5" max="5" width="3.85546875" style="15" customWidth="1"/>
    <col min="6" max="13" width="4.7109375" customWidth="1"/>
    <col min="14" max="14" width="5" customWidth="1"/>
    <col min="15" max="65" width="4.7109375" customWidth="1"/>
  </cols>
  <sheetData>
    <row r="1" spans="1:65" x14ac:dyDescent="0.2">
      <c r="B1" t="s">
        <v>110</v>
      </c>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c r="G2" s="24"/>
      <c r="H2" s="24"/>
    </row>
    <row r="3" spans="1:65" ht="29.25" hidden="1" customHeight="1" x14ac:dyDescent="0.2">
      <c r="A3" s="9" t="s">
        <v>78</v>
      </c>
      <c r="B3" s="4" t="s">
        <v>1</v>
      </c>
      <c r="D3" s="14" t="s">
        <v>60</v>
      </c>
      <c r="E3" s="15"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6.25" hidden="1" customHeight="1" x14ac:dyDescent="0.2">
      <c r="A4" s="9" t="s">
        <v>79</v>
      </c>
      <c r="B4" s="4" t="s">
        <v>3</v>
      </c>
      <c r="D4" s="14" t="s">
        <v>32</v>
      </c>
      <c r="E4" s="15"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hidden="1" x14ac:dyDescent="0.2">
      <c r="A5" s="9" t="s">
        <v>80</v>
      </c>
      <c r="B5" s="4" t="s">
        <v>5</v>
      </c>
      <c r="D5" s="14" t="s">
        <v>44</v>
      </c>
      <c r="E5" s="15"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38.25" hidden="1" x14ac:dyDescent="0.2">
      <c r="A6" s="9" t="s">
        <v>81</v>
      </c>
      <c r="B6" s="4" t="s">
        <v>7</v>
      </c>
      <c r="D6" s="14" t="s">
        <v>52</v>
      </c>
      <c r="E6" s="15" t="s">
        <v>6</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ht="38.25" hidden="1" x14ac:dyDescent="0.2">
      <c r="A7" s="9" t="s">
        <v>83</v>
      </c>
      <c r="B7" s="4" t="s">
        <v>8</v>
      </c>
      <c r="D7" s="14" t="s">
        <v>41</v>
      </c>
      <c r="E7" s="15" t="s">
        <v>0</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row>
    <row r="8" spans="1:65" ht="38.25" hidden="1" x14ac:dyDescent="0.2">
      <c r="A8" s="9" t="s">
        <v>82</v>
      </c>
      <c r="B8" s="4" t="s">
        <v>9</v>
      </c>
      <c r="D8" s="14" t="s">
        <v>42</v>
      </c>
      <c r="E8" s="15"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40.5" hidden="1" customHeight="1" x14ac:dyDescent="0.2">
      <c r="A9" s="9" t="s">
        <v>84</v>
      </c>
      <c r="B9" s="4" t="s">
        <v>10</v>
      </c>
      <c r="D9" s="14" t="s">
        <v>43</v>
      </c>
      <c r="E9" s="15"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hidden="1" x14ac:dyDescent="0.2">
      <c r="A10" s="9" t="s">
        <v>85</v>
      </c>
      <c r="B10" s="4" t="s">
        <v>11</v>
      </c>
      <c r="D10" s="14" t="s">
        <v>33</v>
      </c>
      <c r="E10" s="15" t="s">
        <v>6</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row>
    <row r="11" spans="1:65" ht="41.25" hidden="1" customHeight="1" x14ac:dyDescent="0.2">
      <c r="A11" s="9" t="s">
        <v>86</v>
      </c>
      <c r="B11" s="4" t="s">
        <v>12</v>
      </c>
      <c r="D11" s="14" t="s">
        <v>34</v>
      </c>
      <c r="E11" s="15" t="s">
        <v>0</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row>
    <row r="12" spans="1:65" ht="40.5" hidden="1" customHeight="1" x14ac:dyDescent="0.2">
      <c r="A12" s="9" t="s">
        <v>87</v>
      </c>
      <c r="B12" s="5" t="s">
        <v>13</v>
      </c>
      <c r="D12" s="14" t="s">
        <v>45</v>
      </c>
      <c r="E12" s="15"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hidden="1" x14ac:dyDescent="0.2">
      <c r="A13" s="9" t="s">
        <v>88</v>
      </c>
      <c r="B13" s="4" t="s">
        <v>14</v>
      </c>
      <c r="D13" s="14" t="s">
        <v>53</v>
      </c>
      <c r="E13" s="15"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hidden="1" x14ac:dyDescent="0.2">
      <c r="A14" s="9" t="s">
        <v>89</v>
      </c>
      <c r="B14" s="4" t="s">
        <v>15</v>
      </c>
      <c r="D14" s="14" t="s">
        <v>61</v>
      </c>
      <c r="E14" s="15" t="s">
        <v>6</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row>
    <row r="15" spans="1:65" ht="39" hidden="1" customHeight="1" x14ac:dyDescent="0.2">
      <c r="A15" s="9" t="s">
        <v>90</v>
      </c>
      <c r="B15" s="4" t="s">
        <v>16</v>
      </c>
      <c r="D15" s="14" t="s">
        <v>54</v>
      </c>
      <c r="E15" s="15" t="s">
        <v>0</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row>
    <row r="16" spans="1:65" ht="38.25" hidden="1" x14ac:dyDescent="0.2">
      <c r="A16" s="9" t="s">
        <v>91</v>
      </c>
      <c r="B16" s="4" t="s">
        <v>17</v>
      </c>
      <c r="D16" s="14" t="s">
        <v>62</v>
      </c>
      <c r="E16" s="15"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9" hidden="1" customHeight="1" x14ac:dyDescent="0.2">
      <c r="A17" s="9" t="s">
        <v>92</v>
      </c>
      <c r="B17" s="4" t="s">
        <v>18</v>
      </c>
      <c r="D17" s="14" t="s">
        <v>35</v>
      </c>
      <c r="E17" s="15"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hidden="1" x14ac:dyDescent="0.2">
      <c r="A18" s="9" t="s">
        <v>93</v>
      </c>
      <c r="B18" s="4" t="s">
        <v>19</v>
      </c>
      <c r="D18" s="14" t="s">
        <v>46</v>
      </c>
      <c r="E18" s="15" t="s">
        <v>6</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ht="38.25" hidden="1" x14ac:dyDescent="0.2">
      <c r="A19" s="9" t="s">
        <v>94</v>
      </c>
      <c r="B19" s="4" t="s">
        <v>20</v>
      </c>
      <c r="D19" s="14" t="s">
        <v>63</v>
      </c>
      <c r="E19" s="15" t="s">
        <v>0</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ht="27.75" hidden="1" customHeight="1" x14ac:dyDescent="0.2">
      <c r="A20" s="9" t="s">
        <v>95</v>
      </c>
      <c r="B20" s="4" t="s">
        <v>21</v>
      </c>
      <c r="D20" s="14" t="s">
        <v>55</v>
      </c>
      <c r="E20" s="15"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38.25" hidden="1" x14ac:dyDescent="0.2">
      <c r="A21" s="9" t="s">
        <v>96</v>
      </c>
      <c r="B21" s="4" t="s">
        <v>22</v>
      </c>
      <c r="D21" s="14" t="s">
        <v>47</v>
      </c>
      <c r="E21" s="15"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40.5" hidden="1" customHeight="1" x14ac:dyDescent="0.2">
      <c r="A22" s="9" t="s">
        <v>97</v>
      </c>
      <c r="B22" s="4" t="s">
        <v>23</v>
      </c>
      <c r="D22" s="14" t="s">
        <v>36</v>
      </c>
      <c r="E22" s="15" t="s">
        <v>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ht="27.75" hidden="1" customHeight="1" x14ac:dyDescent="0.2">
      <c r="A23" s="10" t="s">
        <v>98</v>
      </c>
      <c r="B23" s="4" t="s">
        <v>24</v>
      </c>
      <c r="D23" s="14" t="s">
        <v>48</v>
      </c>
      <c r="E23" s="15" t="s">
        <v>0</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ht="25.5" hidden="1" customHeight="1" x14ac:dyDescent="0.2">
      <c r="A24" s="9" t="s">
        <v>99</v>
      </c>
      <c r="B24" s="4" t="s">
        <v>25</v>
      </c>
      <c r="D24" s="14" t="s">
        <v>37</v>
      </c>
      <c r="E24" s="15"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7.75" hidden="1" customHeight="1" x14ac:dyDescent="0.2">
      <c r="A25" s="9" t="s">
        <v>100</v>
      </c>
      <c r="B25" s="4" t="s">
        <v>26</v>
      </c>
      <c r="D25" s="14" t="s">
        <v>64</v>
      </c>
      <c r="E25" s="15"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hidden="1" x14ac:dyDescent="0.2">
      <c r="A26" s="9" t="s">
        <v>101</v>
      </c>
      <c r="B26" s="4" t="s">
        <v>27</v>
      </c>
      <c r="D26" s="14" t="s">
        <v>56</v>
      </c>
      <c r="E26" s="15" t="s">
        <v>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39" hidden="1" customHeight="1" x14ac:dyDescent="0.2">
      <c r="A27" s="9" t="s">
        <v>102</v>
      </c>
      <c r="B27" s="4" t="s">
        <v>28</v>
      </c>
      <c r="D27" s="14" t="s">
        <v>57</v>
      </c>
      <c r="E27" s="15" t="s">
        <v>0</v>
      </c>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ht="38.25" hidden="1" x14ac:dyDescent="0.2">
      <c r="A28" s="9" t="s">
        <v>103</v>
      </c>
      <c r="B28" s="4" t="s">
        <v>29</v>
      </c>
      <c r="D28" s="14" t="s">
        <v>49</v>
      </c>
      <c r="E28" s="15"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hidden="1" customHeight="1" x14ac:dyDescent="0.2">
      <c r="A29" s="9" t="s">
        <v>104</v>
      </c>
      <c r="B29" s="4" t="s">
        <v>30</v>
      </c>
      <c r="D29" s="14" t="s">
        <v>65</v>
      </c>
      <c r="E29" s="15"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25.5" hidden="1" x14ac:dyDescent="0.2">
      <c r="A30" s="9" t="s">
        <v>105</v>
      </c>
      <c r="B30" s="4" t="s">
        <v>31</v>
      </c>
      <c r="D30" s="14" t="s">
        <v>38</v>
      </c>
      <c r="E30" s="15"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hidden="1" x14ac:dyDescent="0.2">
      <c r="B31" s="2" t="s">
        <v>68</v>
      </c>
    </row>
    <row r="32" spans="1:65" hidden="1" x14ac:dyDescent="0.2"/>
    <row r="34" spans="1:23" x14ac:dyDescent="0.2">
      <c r="A34" s="7" t="s">
        <v>69</v>
      </c>
      <c r="B34" s="6" t="s">
        <v>74</v>
      </c>
    </row>
    <row r="35" spans="1:23" ht="25.5" hidden="1" x14ac:dyDescent="0.2">
      <c r="A35" s="3" t="s">
        <v>32</v>
      </c>
      <c r="B35" s="4" t="str">
        <f>REPT(B3,1)</f>
        <v xml:space="preserve">Unsere Schule ist ein ausgesprochen leistungsorientierter Ort. Bei uns ist es wichtig, dass die Schülerinnen und Schüler viel lernen und gute Abschlüsse erzielen. </v>
      </c>
      <c r="C35" s="3" t="str">
        <f>REPT(C3,1)</f>
        <v/>
      </c>
    </row>
    <row r="36" spans="1:23" ht="38.25" hidden="1" x14ac:dyDescent="0.2">
      <c r="A36" s="3" t="s">
        <v>33</v>
      </c>
      <c r="B36" s="4" t="str">
        <f>REPT(B7,1)</f>
        <v>Unsere Schulleitung wird im Allgemeinen als leistungs- und ergebnisorientiert  sowie als fordernd wahrgenommen. Was für sie zählt, sind sie gute Resultate und nachweisbare, nach innen und aussen kommunizierbaren Erfolge.</v>
      </c>
      <c r="C36" s="3" t="str">
        <f>REPT(C7,1)</f>
        <v/>
      </c>
    </row>
    <row r="37" spans="1:23" ht="38.25" hidden="1" x14ac:dyDescent="0.2">
      <c r="A37" s="3" t="s">
        <v>34</v>
      </c>
      <c r="B37" s="4" t="str">
        <f>REPT(B11,1)</f>
        <v>Die Personalführung an unserer Schule ist auf ein hohes, leistungsorientiertes Engagement ausgerichtet. Wir fühlen uns verpflichtet, ein hohes Leistungsniveau zu erreichen und erhalten dafür von der Schulleitung Anerkennung und Wertschätzung.</v>
      </c>
      <c r="C37" s="3" t="str">
        <f>REPT(C11,1)</f>
        <v/>
      </c>
    </row>
    <row r="38" spans="1:23" ht="38.25" hidden="1" x14ac:dyDescent="0.2">
      <c r="A38" s="3" t="s">
        <v>35</v>
      </c>
      <c r="B38" s="4" t="str">
        <f>REPT(B15,1)</f>
        <v>Was unsere Schule zusammenhält, ist das Streben nach Erfolg und Zielerreichung (z.B. Schulleistungen, Anmeldezahlen, Abschlüsse). Das geht einher mit  Stolz auf den erzielten Leistungsstand und die von aussen wahrgenommenen Erfolge.</v>
      </c>
      <c r="C38" s="3" t="str">
        <f>REPT(C15,1)</f>
        <v/>
      </c>
    </row>
    <row r="39" spans="1:23" ht="38.25" hidden="1" x14ac:dyDescent="0.2">
      <c r="A39" s="3" t="s">
        <v>36</v>
      </c>
      <c r="B39" s="4" t="str">
        <f>REPT(B19,1)</f>
        <v xml:space="preserve">Für unsere Schule ist es wichtig,  zu den besten und leistungsstärksten zu gehören. Das Erreichen ambitionierter Ziele und der sichtbare Erfolg im Vergleich zu anderen ist wichtig (z. B. gute Testergebnisse, hohe Abschlussquoten) </v>
      </c>
      <c r="C39" s="3" t="str">
        <f>REPT(C19,1)</f>
        <v/>
      </c>
    </row>
    <row r="40" spans="1:23" ht="27.75" hidden="1" customHeight="1" x14ac:dyDescent="0.2">
      <c r="A40" s="3" t="s">
        <v>37</v>
      </c>
      <c r="B40" s="4" t="str">
        <f>REPT(B23,1)</f>
        <v>Unsere Schule misst den Erfolg an einem hohen Leistungsniveau, an guten Schulabschlüssen, an erfolgreichen Schul- und Berufskarrieren - und an einer positiven Aussenwahrnehmung der Schule.</v>
      </c>
      <c r="C40" s="3" t="str">
        <f>REPT(C23,1)</f>
        <v/>
      </c>
    </row>
    <row r="41" spans="1:23" ht="38.25" hidden="1" x14ac:dyDescent="0.2">
      <c r="A41" s="3" t="s">
        <v>38</v>
      </c>
      <c r="B41" s="4" t="str">
        <f>REPT(B27,1)</f>
        <v>Unter „Qualität“ verstehen wir an unserer Schule, dass die gesetzten Lernziele vollständig erreicht werden und dass es uns gelingt, das Beste aus den  Schülerinnen und Schülern herauszuholen (d.h. ihr Potenzial zur Entfaltung zu bringen).</v>
      </c>
      <c r="C41" s="3" t="str">
        <f>REPT(C27,1)</f>
        <v/>
      </c>
    </row>
    <row r="42" spans="1:23" hidden="1" x14ac:dyDescent="0.2">
      <c r="B42" s="2" t="s">
        <v>39</v>
      </c>
    </row>
    <row r="43" spans="1:23" ht="12" customHeight="1" x14ac:dyDescent="0.2">
      <c r="B43" s="2" t="s">
        <v>40</v>
      </c>
      <c r="C43" t="e">
        <f>SUM(D43:W43)/COUNTIF(D43:W43,"&gt;0")</f>
        <v>#DIV/0!</v>
      </c>
      <c r="D43">
        <f>Abteilung_1!$C43</f>
        <v>0</v>
      </c>
      <c r="E43">
        <f>Abteilung_2!C43</f>
        <v>0</v>
      </c>
      <c r="F43">
        <f>Abteilung_3!$C43</f>
        <v>0</v>
      </c>
      <c r="G43">
        <f>Abteilung_4!$C43</f>
        <v>0</v>
      </c>
      <c r="H43">
        <f>Abteilung_5!$C43</f>
        <v>0</v>
      </c>
      <c r="I43">
        <f>Abteilung_6!$C43</f>
        <v>0</v>
      </c>
      <c r="J43">
        <f>Abteilung_7!$C43</f>
        <v>0</v>
      </c>
      <c r="K43">
        <f>Abteilung_8!$C43</f>
        <v>0</v>
      </c>
      <c r="L43">
        <f>Abteilung_9!$C43</f>
        <v>0</v>
      </c>
      <c r="M43">
        <f>Abteilung_10!$C43</f>
        <v>0</v>
      </c>
      <c r="N43">
        <f>Abteilung_11!$C43</f>
        <v>0</v>
      </c>
      <c r="O43">
        <f>Abteilung_12!C43</f>
        <v>0</v>
      </c>
      <c r="P43">
        <f>Abteilung_13!$C43</f>
        <v>0</v>
      </c>
      <c r="Q43">
        <f>Abteilung_14!$C43</f>
        <v>0</v>
      </c>
      <c r="R43">
        <f>Abteilung_15!$C43</f>
        <v>0</v>
      </c>
      <c r="S43">
        <f>Abteilung_16!$C43</f>
        <v>0</v>
      </c>
      <c r="T43">
        <f>Abteilung_17!$C43</f>
        <v>0</v>
      </c>
      <c r="U43">
        <f>Abteilung_18!$C43</f>
        <v>0</v>
      </c>
      <c r="V43">
        <f>Abteilung_19!$C43</f>
        <v>0</v>
      </c>
      <c r="W43">
        <f>Abteilung_20!$C43</f>
        <v>0</v>
      </c>
    </row>
    <row r="45" spans="1:23" ht="12" customHeight="1" x14ac:dyDescent="0.2">
      <c r="A45" s="7" t="s">
        <v>71</v>
      </c>
      <c r="B45" s="6" t="s">
        <v>70</v>
      </c>
    </row>
    <row r="46" spans="1:23" ht="25.5" hidden="1" x14ac:dyDescent="0.2">
      <c r="A46" s="3" t="s">
        <v>44</v>
      </c>
      <c r="B46" s="4" t="str">
        <f>REPT(B4,1)</f>
        <v xml:space="preserve">Unsere Schule ist ein sehr persönlicher Ort. Es ist hier wie in einer großen Familie. Wir sind in gutem Kontakt untereinander und  teilen uns viel voneinander mit. </v>
      </c>
      <c r="C46" s="3" t="str">
        <f>REPT(C4,1)</f>
        <v/>
      </c>
    </row>
    <row r="47" spans="1:23" ht="38.25" hidden="1" x14ac:dyDescent="0.2">
      <c r="A47" s="3" t="s">
        <v>41</v>
      </c>
      <c r="B47" s="4" t="str">
        <f>REPT(B8,1)</f>
        <v>Unsere Schulleitung  wird im Allgemeinen als fürsorgend, unterstützend und fördernd wahrgenommen. Sie setzt auf Vertrauen in die Mitarbeitenden und auf eine Schule, die durch  ein verständnisvolles Miteinander funktioniert.</v>
      </c>
      <c r="C47" s="3" t="str">
        <f>REPT(C8,1)</f>
        <v/>
      </c>
    </row>
    <row r="48" spans="1:23" ht="38.25" hidden="1" x14ac:dyDescent="0.2">
      <c r="A48" s="3" t="s">
        <v>45</v>
      </c>
      <c r="B48" s="5" t="s">
        <v>13</v>
      </c>
      <c r="C48" s="3" t="str">
        <f>REPT(C12,1)</f>
        <v/>
      </c>
    </row>
    <row r="49" spans="1:23" ht="38.25" hidden="1" x14ac:dyDescent="0.2">
      <c r="A49" s="3" t="s">
        <v>46</v>
      </c>
      <c r="B49" s="4" t="str">
        <f>REPT(B16,1)</f>
        <v xml:space="preserve">Was unsere Schule zusammenhält, sind Loyalität, gegenseitiges Vertrauen und ein gutes Wir-Gefühl. Das persönliche Engagement für die Institution, insbesondere für ein gutes soziales Klima,  ist an unserer Schule sehr hoch. </v>
      </c>
      <c r="C49" s="3" t="str">
        <f>REPT(C16,1)</f>
        <v/>
      </c>
    </row>
    <row r="50" spans="1:23" ht="25.5" hidden="1" x14ac:dyDescent="0.2">
      <c r="A50" s="3" t="s">
        <v>47</v>
      </c>
      <c r="B50" s="4" t="str">
        <f>REPT(B20,1)</f>
        <v xml:space="preserve">An unserer Schule wird das soziale Miteinander betont. Die persönliche Weiterentwicklung wird gefördert – insbesondere wenn dies der Gemeinschaft dient und uns als Team weiterbringt. </v>
      </c>
      <c r="C50" s="3" t="str">
        <f>REPT(C20,1)</f>
        <v/>
      </c>
    </row>
    <row r="51" spans="1:23" ht="25.5" hidden="1" x14ac:dyDescent="0.2">
      <c r="A51" s="3" t="s">
        <v>48</v>
      </c>
      <c r="B51" s="4" t="str">
        <f>REPT(B24,1)</f>
        <v xml:space="preserve">Unsere Schule misst Erfolg an guten Kooperationen innerhalb des Kollegiums sowie an guten Beziehungen untereinander, basierend auf gegenseitigem Verständnis, Vertrauen und Offenheit. </v>
      </c>
      <c r="C51" s="3" t="str">
        <f>REPT(C24,1)</f>
        <v/>
      </c>
    </row>
    <row r="52" spans="1:23" ht="38.25" hidden="1" x14ac:dyDescent="0.2">
      <c r="A52" s="3" t="s">
        <v>49</v>
      </c>
      <c r="B52" s="4" t="str">
        <f>REPT(B28,1)</f>
        <v xml:space="preserve">Unter „Qualität“ verstehen wir an unserer Schule, dass sich die Mitarbeitenden gegenseitig wertschätzende Rückmeldungen und Anregungen für Verbesserungen geben sowie bei deren Umsetzung sich gegenseitig unterstützen. </v>
      </c>
      <c r="C52" s="3" t="str">
        <f>REPT(C28,1)</f>
        <v/>
      </c>
    </row>
    <row r="53" spans="1:23" hidden="1" x14ac:dyDescent="0.2">
      <c r="B53" s="2" t="s">
        <v>50</v>
      </c>
    </row>
    <row r="54" spans="1:23" x14ac:dyDescent="0.2">
      <c r="B54" s="2" t="s">
        <v>51</v>
      </c>
      <c r="C54" t="e">
        <f>SUM(D54:W54)/COUNTIF(D54:W54,"&gt;0")</f>
        <v>#DIV/0!</v>
      </c>
      <c r="D54">
        <f>Abteilung_1!$C54</f>
        <v>0</v>
      </c>
      <c r="E54">
        <f>Abteilung_2!$C54</f>
        <v>0</v>
      </c>
      <c r="F54">
        <f>Abteilung_3!$C54</f>
        <v>0</v>
      </c>
      <c r="G54">
        <f>Abteilung_4!$C54</f>
        <v>0</v>
      </c>
      <c r="H54">
        <f>Abteilung_5!$C54</f>
        <v>0</v>
      </c>
      <c r="I54">
        <f>Abteilung_6!$C54</f>
        <v>0</v>
      </c>
      <c r="J54">
        <f>Abteilung_7!$C54</f>
        <v>0</v>
      </c>
      <c r="K54">
        <f>Abteilung_8!$C54</f>
        <v>0</v>
      </c>
      <c r="L54">
        <f>Abteilung_9!$C54</f>
        <v>0</v>
      </c>
      <c r="M54">
        <f>Abteilung_10!$C54</f>
        <v>0</v>
      </c>
      <c r="N54">
        <f>Abteilung_11!$C54</f>
        <v>0</v>
      </c>
      <c r="O54">
        <f>Abteilung_12!$C54</f>
        <v>0</v>
      </c>
      <c r="P54">
        <f>Abteilung_13!$C54</f>
        <v>0</v>
      </c>
      <c r="Q54">
        <f>Abteilung_14!$C54</f>
        <v>0</v>
      </c>
      <c r="R54">
        <f>Abteilung_15!$C54</f>
        <v>0</v>
      </c>
      <c r="S54">
        <f>Abteilung_16!$C54</f>
        <v>0</v>
      </c>
      <c r="T54">
        <f>Abteilung_17!$C54</f>
        <v>0</v>
      </c>
      <c r="U54">
        <f>Abteilung_18!$C54</f>
        <v>0</v>
      </c>
      <c r="V54">
        <f>Abteilung_19!$C54</f>
        <v>0</v>
      </c>
      <c r="W54">
        <f>Abteilung_20!$C54</f>
        <v>0</v>
      </c>
    </row>
    <row r="56" spans="1:23" x14ac:dyDescent="0.2">
      <c r="A56" s="7" t="s">
        <v>73</v>
      </c>
      <c r="B56" s="6" t="s">
        <v>72</v>
      </c>
    </row>
    <row r="57" spans="1:23" ht="25.5" hidden="1" x14ac:dyDescent="0.2">
      <c r="A57" s="3" t="s">
        <v>52</v>
      </c>
      <c r="B57" s="4" t="str">
        <f>REPT(B5,1)</f>
        <v xml:space="preserve">Unsere Schule ist ein sehr dynamischer Ort, der ständig im Wandel ist. Wir sind bereit, neue Wege zu beschreiten und dabei auch Fehler zu riskieren. </v>
      </c>
      <c r="C57" s="3" t="str">
        <f>REPT(C5,1)</f>
        <v/>
      </c>
    </row>
    <row r="58" spans="1:23" ht="38.25" hidden="1" x14ac:dyDescent="0.2">
      <c r="A58" s="3" t="s">
        <v>42</v>
      </c>
      <c r="B58" s="4" t="str">
        <f>REPT(B9,1)</f>
        <v>Unsere Schulleitung wird im Allgemeinen als innovativ und risikobereit wahrgenommen. Sie hat eine konkrete Vision, kann diese überzeugend vertreten -und dadurch die Mitarbeitenden für die Mitwirkung an den Veränderungsprozessen gewinnen.</v>
      </c>
      <c r="C58" s="3" t="str">
        <f>REPT(C9,1)</f>
        <v/>
      </c>
    </row>
    <row r="59" spans="1:23" ht="38.25" hidden="1" x14ac:dyDescent="0.2">
      <c r="A59" s="3" t="s">
        <v>53</v>
      </c>
      <c r="B59" s="4" t="str">
        <f>REPT(B13,1)</f>
        <v xml:space="preserve">Die Personalführung unserer Schule fördert die Innovationsbereitschaft der Mitarbeitenden. Die Schulleitung achtet auf individuelle Gestaltungsspielräume der Mitarbeitenden und unterstützt Veränderungsinitiativen und kreative  Lösungen. </v>
      </c>
      <c r="C59" s="3" t="str">
        <f>REPT(C13,1)</f>
        <v/>
      </c>
    </row>
    <row r="60" spans="1:23" ht="39.75" hidden="1" customHeight="1" x14ac:dyDescent="0.2">
      <c r="A60" s="3" t="s">
        <v>54</v>
      </c>
      <c r="B60" s="4" t="str">
        <f>REPT(B17,1)</f>
        <v>Was unsere Schule zusammenhält, ist das gemeinsame Streben nach Innovation, das gemeinsame Engagement für kreative Entwicklungen und das Aufgreifen neuer Herausforderungen.  Wir sind stolz darauf, an wichtigen Veränderungen im Schulbereich teil zu haben.</v>
      </c>
      <c r="C60" s="3" t="str">
        <f>REPT(C17,1)</f>
        <v/>
      </c>
    </row>
    <row r="61" spans="1:23" ht="38.25" hidden="1" x14ac:dyDescent="0.2">
      <c r="A61" s="3" t="s">
        <v>55</v>
      </c>
      <c r="B61" s="4" t="str">
        <f>REPT(B21,1)</f>
        <v xml:space="preserve">Unsere Schule ist  bestrebt, immer auf dem neusten Stand zu sein. Sie sucht eine Vorreiter- und Pionierrolle. Es werden immer wieder neue Dinge ausprobiert und nach anderen Möglichkeiten Ausschau gehalten. </v>
      </c>
      <c r="C61" s="3" t="str">
        <f>REPT(C21,1)</f>
        <v/>
      </c>
    </row>
    <row r="62" spans="1:23" ht="25.5" hidden="1" x14ac:dyDescent="0.2">
      <c r="A62" s="3" t="s">
        <v>56</v>
      </c>
      <c r="B62" s="4" t="str">
        <f>REPT(B25,1)</f>
        <v xml:space="preserve">Unsere Schule misst Erfolg an der sorgfältigen Umsetzung der neuesten Entwicklungen, Methoden und Techniken und an erfolgreich realisierten Entwicklungsprojekten.  </v>
      </c>
      <c r="C62" s="3" t="str">
        <f>REPT(C25,1)</f>
        <v/>
      </c>
    </row>
    <row r="63" spans="1:23" ht="25.5" hidden="1" x14ac:dyDescent="0.2">
      <c r="A63" s="3" t="s">
        <v>57</v>
      </c>
      <c r="B63" s="4" t="str">
        <f>REPT(B29,1)</f>
        <v xml:space="preserve">Unter „Qualität“ verstehen wir an unserer Schule, dass wir dynamisch auf die sich verändernden Anforderungen im gesellschaftlichen Umfeld reagieren und uns stetig weiterentwickeln. </v>
      </c>
      <c r="C63" s="3" t="str">
        <f>REPT(C29,1)</f>
        <v/>
      </c>
    </row>
    <row r="64" spans="1:23" hidden="1" x14ac:dyDescent="0.2">
      <c r="B64" s="2" t="s">
        <v>58</v>
      </c>
    </row>
    <row r="65" spans="1:24" x14ac:dyDescent="0.2">
      <c r="B65" s="2" t="s">
        <v>59</v>
      </c>
      <c r="C65" t="e">
        <f>SUM(D65:W65)/COUNTIF(D65:W65,"&gt;0")</f>
        <v>#DIV/0!</v>
      </c>
      <c r="D65">
        <f>Abteilung_1!$C65</f>
        <v>0</v>
      </c>
      <c r="E65">
        <f>Abteilung_2!$C65</f>
        <v>0</v>
      </c>
      <c r="F65">
        <f>Abteilung_3!$C65</f>
        <v>0</v>
      </c>
      <c r="G65">
        <f>Abteilung_4!$C65</f>
        <v>0</v>
      </c>
      <c r="H65">
        <f>Abteilung_5!$C65</f>
        <v>0</v>
      </c>
      <c r="I65">
        <f>Abteilung_6!$C65</f>
        <v>0</v>
      </c>
      <c r="J65">
        <f>Abteilung_7!$C65</f>
        <v>0</v>
      </c>
      <c r="K65">
        <f>Abteilung_8!$C65</f>
        <v>0</v>
      </c>
      <c r="L65">
        <f>Abteilung_9!$C65</f>
        <v>0</v>
      </c>
      <c r="M65">
        <f>Abteilung_10!$C65</f>
        <v>0</v>
      </c>
      <c r="N65">
        <f>Abteilung_11!$C65</f>
        <v>0</v>
      </c>
      <c r="O65">
        <f>Abteilung_12!$C65</f>
        <v>0</v>
      </c>
      <c r="P65">
        <f>Abteilung_13!$C65</f>
        <v>0</v>
      </c>
      <c r="Q65">
        <f>Abteilung_14!$C65</f>
        <v>0</v>
      </c>
      <c r="R65">
        <f>Abteilung_15!$C65</f>
        <v>0</v>
      </c>
      <c r="S65">
        <f>Abteilung_16!$C65</f>
        <v>0</v>
      </c>
      <c r="T65">
        <f>Abteilung_17!$C65</f>
        <v>0</v>
      </c>
      <c r="U65">
        <f>Abteilung_18!$C65</f>
        <v>0</v>
      </c>
      <c r="V65">
        <f>Abteilung_19!$C65</f>
        <v>0</v>
      </c>
      <c r="W65">
        <f>Abteilung_20!$C65</f>
        <v>0</v>
      </c>
    </row>
    <row r="67" spans="1:24" x14ac:dyDescent="0.2">
      <c r="A67" s="7" t="s">
        <v>75</v>
      </c>
      <c r="B67" s="6" t="s">
        <v>76</v>
      </c>
    </row>
    <row r="68" spans="1:24" ht="38.25" hidden="1" x14ac:dyDescent="0.2">
      <c r="A68" s="3" t="s">
        <v>60</v>
      </c>
      <c r="B68" s="4" t="str">
        <f>REPT(B6,1)</f>
        <v xml:space="preserve">Unsere Schule ist ein klar geregelter und  strukturierter Ort.  Formale Vorgaben und Regeln sind bei uns wichtige Orientierungspunkte; auch wird grosser Wert auf gut funktionierende Abläufe und Prozesse gelegt. </v>
      </c>
      <c r="C68" s="3" t="str">
        <f>REPT(C6,1)</f>
        <v/>
      </c>
    </row>
    <row r="69" spans="1:24" ht="38.25" hidden="1" x14ac:dyDescent="0.2">
      <c r="A69" s="3" t="s">
        <v>43</v>
      </c>
      <c r="B69" s="4" t="str">
        <f>REPT(B10,1)</f>
        <v>Unsere Schulleitung wird im Allgemeinen als organisierend und  koordinierend wahrgenommen. Sie ist an reibungslosen Abläufen interessiert. Sie überwacht, ob Anforderungen umgesetzt und Regeln eingehalten werden.</v>
      </c>
      <c r="C69" s="3" t="str">
        <f>REPT(C10,1)</f>
        <v/>
      </c>
    </row>
    <row r="70" spans="1:24" ht="38.25" hidden="1" x14ac:dyDescent="0.2">
      <c r="A70" s="3" t="s">
        <v>61</v>
      </c>
      <c r="B70" s="4" t="str">
        <f>REPT(B14,1)</f>
        <v>Die Personalführung unserer Schule ist gekennzeichnet durch Transparenz, Berechenbarkeit und stabile Arbeitsbeziehungen. Die Schulleitung legt Wert auf klare Rollen und auf klare hierarchische Verhältnisse.</v>
      </c>
      <c r="C70" s="3" t="str">
        <f>REPT(C14,1)</f>
        <v/>
      </c>
    </row>
    <row r="71" spans="1:24" ht="38.25" hidden="1" x14ac:dyDescent="0.2">
      <c r="A71" s="3" t="s">
        <v>62</v>
      </c>
      <c r="B71" s="4" t="str">
        <f>REPT(B18,1)</f>
        <v>Was  unsere Schule zusammenhält, sind geordnete  Verhältnisse sowie eine hohe Verlässlichkeit und Kontinuität. Formale Vorgaben und  genau geregelte Abläufe schaffen Transparenz, geben Sicherheit und gewährleisten einen störungsarmen Arbeitsprozess.</v>
      </c>
      <c r="C71" s="3" t="str">
        <f>REPT(C18,1)</f>
        <v/>
      </c>
    </row>
    <row r="72" spans="1:24" ht="38.25" hidden="1" x14ac:dyDescent="0.2">
      <c r="A72" s="3" t="s">
        <v>63</v>
      </c>
      <c r="B72" s="4" t="s">
        <v>23</v>
      </c>
      <c r="C72" s="3" t="str">
        <f>REPT(C22,1)</f>
        <v/>
      </c>
    </row>
    <row r="73" spans="1:24" ht="25.5" hidden="1" x14ac:dyDescent="0.2">
      <c r="A73" s="3" t="s">
        <v>64</v>
      </c>
      <c r="B73" s="4" t="str">
        <f>REPT(B26,1)</f>
        <v xml:space="preserve">Unsere Schule misst Erfolg an Effizienz und  Zuverlässigkeit, an guter Planung und an einem umsichtigen Umgang mit den verfügbaren Mitteln.  </v>
      </c>
      <c r="C73" s="3" t="str">
        <f>REPT(C26,1)</f>
        <v/>
      </c>
    </row>
    <row r="74" spans="1:24" ht="25.5" hidden="1" x14ac:dyDescent="0.2">
      <c r="A74" s="3" t="s">
        <v>65</v>
      </c>
      <c r="B74" s="4" t="str">
        <f>REPT(B30,1)</f>
        <v>Unter „Qualität“ verstehen wir an unserer Schule, dass wichtige Arbeitsprozesse genau geklärt, gut koordiniert und funktional optimiert sind.</v>
      </c>
      <c r="C74" s="3" t="str">
        <f>REPT(C30,1)</f>
        <v/>
      </c>
    </row>
    <row r="75" spans="1:24" hidden="1" x14ac:dyDescent="0.2">
      <c r="B75" s="2" t="s">
        <v>66</v>
      </c>
    </row>
    <row r="76" spans="1:24" x14ac:dyDescent="0.2">
      <c r="B76" s="2" t="s">
        <v>67</v>
      </c>
      <c r="C76" t="e">
        <f>SUM(D76:W76)/COUNTIF(D76:W76,"&gt;0")</f>
        <v>#DIV/0!</v>
      </c>
      <c r="D76">
        <f>Abteilung_1!$C76</f>
        <v>0</v>
      </c>
      <c r="E76">
        <f>Abteilung_2!$C76</f>
        <v>0</v>
      </c>
      <c r="F76">
        <f>Abteilung_3!$C76</f>
        <v>0</v>
      </c>
      <c r="G76">
        <f>Abteilung_4!$C76</f>
        <v>0</v>
      </c>
      <c r="H76">
        <f>Abteilung_5!$C76</f>
        <v>0</v>
      </c>
      <c r="I76">
        <f>Abteilung_6!$C76</f>
        <v>0</v>
      </c>
      <c r="J76">
        <f>Abteilung_7!$C76</f>
        <v>0</v>
      </c>
      <c r="K76">
        <f>Abteilung_8!$C76</f>
        <v>0</v>
      </c>
      <c r="L76">
        <f>Abteilung_9!$C76</f>
        <v>0</v>
      </c>
      <c r="M76">
        <f>Abteilung_10!$C76</f>
        <v>0</v>
      </c>
      <c r="N76">
        <f>Abteilung_11!$C76</f>
        <v>0</v>
      </c>
      <c r="O76">
        <f>Abteilung_12!$C76</f>
        <v>0</v>
      </c>
      <c r="P76">
        <f>Abteilung_13!$C76</f>
        <v>0</v>
      </c>
      <c r="Q76">
        <f>Abteilung_14!$C76</f>
        <v>0</v>
      </c>
      <c r="R76">
        <f>Abteilung_15!$C76</f>
        <v>0</v>
      </c>
      <c r="S76">
        <f>Abteilung_16!$C76</f>
        <v>0</v>
      </c>
      <c r="T76">
        <f>Abteilung_17!$C76</f>
        <v>0</v>
      </c>
      <c r="U76">
        <f>Abteilung_18!$C76</f>
        <v>0</v>
      </c>
      <c r="V76">
        <f>Abteilung_19!$C76</f>
        <v>0</v>
      </c>
      <c r="W76">
        <f>Abteilung_20!$C76</f>
        <v>0</v>
      </c>
    </row>
    <row r="78" spans="1:24" x14ac:dyDescent="0.2">
      <c r="D78" s="18">
        <v>1</v>
      </c>
      <c r="E78" s="18">
        <v>2</v>
      </c>
      <c r="F78" s="18">
        <v>3</v>
      </c>
      <c r="G78" s="18">
        <v>4</v>
      </c>
      <c r="H78" s="18">
        <v>5</v>
      </c>
      <c r="I78" s="18">
        <v>6</v>
      </c>
      <c r="J78" s="18">
        <v>7</v>
      </c>
      <c r="K78" s="18">
        <v>8</v>
      </c>
      <c r="L78" s="18">
        <v>9</v>
      </c>
      <c r="M78" s="18">
        <v>10</v>
      </c>
      <c r="N78" s="18">
        <v>11</v>
      </c>
      <c r="O78" s="18">
        <v>12</v>
      </c>
      <c r="P78" s="18">
        <v>13</v>
      </c>
      <c r="Q78" s="18">
        <v>14</v>
      </c>
      <c r="R78" s="18">
        <v>15</v>
      </c>
      <c r="S78" s="18">
        <v>16</v>
      </c>
      <c r="T78" s="18">
        <v>17</v>
      </c>
      <c r="U78" s="18">
        <v>18</v>
      </c>
      <c r="V78" s="18">
        <v>19</v>
      </c>
      <c r="W78" s="18">
        <v>20</v>
      </c>
    </row>
    <row r="79" spans="1:24" x14ac:dyDescent="0.2">
      <c r="C79" s="19" t="s">
        <v>110</v>
      </c>
      <c r="D79" s="20" t="str">
        <f>Abteilung_1!$B$1</f>
        <v>Abteilung 1</v>
      </c>
      <c r="E79" s="20" t="str">
        <f>Abteilung_2!$B$1</f>
        <v>Abteilung 2</v>
      </c>
      <c r="F79" s="20" t="str">
        <f>Abteilung_3!$B$1</f>
        <v>Abteilung 3</v>
      </c>
      <c r="G79" s="20" t="str">
        <f>Abteilung_4!$B$1</f>
        <v>Abteilung 4</v>
      </c>
      <c r="H79" s="20" t="str">
        <f>Abteilung_5!$B$1</f>
        <v>Abteilung 5</v>
      </c>
      <c r="I79" s="20" t="str">
        <f>Abteilung_6!$B$1</f>
        <v>Abteilung 6</v>
      </c>
      <c r="J79" s="20" t="str">
        <f>Abteilung_7!$B$1</f>
        <v>Abteilung 7</v>
      </c>
      <c r="K79" s="20" t="str">
        <f>Abteilung_8!$B$1</f>
        <v>Abteilung 8</v>
      </c>
      <c r="L79" s="20" t="str">
        <f>Abteilung_9!$B$1</f>
        <v>Abteilung 9</v>
      </c>
      <c r="M79" s="20" t="str">
        <f>Abteilung_10!$B$1</f>
        <v>Abteilung 10</v>
      </c>
      <c r="N79" s="20" t="str">
        <f>Abteilung_11!$B$1</f>
        <v>Abteilung 11</v>
      </c>
      <c r="O79" s="20" t="str">
        <f>Abteilung_12!$B$1</f>
        <v>Abteilung 12</v>
      </c>
      <c r="P79" s="20" t="str">
        <f>Abteilung_13!$B$1</f>
        <v>Abteilung 13</v>
      </c>
      <c r="Q79" s="20" t="str">
        <f>Abteilung_14!$B$1</f>
        <v>Abteilung 14</v>
      </c>
      <c r="R79" s="20" t="str">
        <f>Abteilung_15!$B$1</f>
        <v>Abteilung 15</v>
      </c>
      <c r="S79" s="20" t="str">
        <f>Abteilung_16!$B$1</f>
        <v>Abteilung 16</v>
      </c>
      <c r="T79" s="20" t="str">
        <f>Abteilung_17!$B$1</f>
        <v>Abteilung 17</v>
      </c>
      <c r="U79" s="20" t="str">
        <f>Abteilung_18!$B$1</f>
        <v>Abteilung 18</v>
      </c>
      <c r="V79" s="20" t="str">
        <f>Abteilung_19!$B$1</f>
        <v>Abteilung 19</v>
      </c>
      <c r="W79" s="20" t="str">
        <f>Abteilung_20!$B$1</f>
        <v>Abteilung 20</v>
      </c>
      <c r="X79" s="19" t="s">
        <v>110</v>
      </c>
    </row>
    <row r="80" spans="1:24" x14ac:dyDescent="0.2">
      <c r="B80" s="2" t="s">
        <v>111</v>
      </c>
      <c r="C80" s="19" t="e">
        <f>C76</f>
        <v>#DIV/0!</v>
      </c>
      <c r="D80" s="16">
        <f t="shared" ref="D80:W80" si="0">D76</f>
        <v>0</v>
      </c>
      <c r="E80" s="16">
        <f t="shared" si="0"/>
        <v>0</v>
      </c>
      <c r="F80" s="16">
        <f t="shared" si="0"/>
        <v>0</v>
      </c>
      <c r="G80" s="16">
        <f t="shared" si="0"/>
        <v>0</v>
      </c>
      <c r="H80" s="16">
        <f t="shared" si="0"/>
        <v>0</v>
      </c>
      <c r="I80" s="16">
        <f t="shared" si="0"/>
        <v>0</v>
      </c>
      <c r="J80" s="16">
        <f t="shared" si="0"/>
        <v>0</v>
      </c>
      <c r="K80" s="16">
        <f t="shared" si="0"/>
        <v>0</v>
      </c>
      <c r="L80" s="16">
        <f t="shared" si="0"/>
        <v>0</v>
      </c>
      <c r="M80" s="16">
        <f t="shared" si="0"/>
        <v>0</v>
      </c>
      <c r="N80" s="21">
        <f t="shared" si="0"/>
        <v>0</v>
      </c>
      <c r="O80" s="21">
        <f t="shared" si="0"/>
        <v>0</v>
      </c>
      <c r="P80" s="21">
        <f t="shared" si="0"/>
        <v>0</v>
      </c>
      <c r="Q80" s="21">
        <f t="shared" si="0"/>
        <v>0</v>
      </c>
      <c r="R80" s="21">
        <f t="shared" si="0"/>
        <v>0</v>
      </c>
      <c r="S80" s="21">
        <f t="shared" si="0"/>
        <v>0</v>
      </c>
      <c r="T80" s="21">
        <f t="shared" si="0"/>
        <v>0</v>
      </c>
      <c r="U80" s="21">
        <f t="shared" si="0"/>
        <v>0</v>
      </c>
      <c r="V80" s="21">
        <f t="shared" si="0"/>
        <v>0</v>
      </c>
      <c r="W80" s="21">
        <f t="shared" si="0"/>
        <v>0</v>
      </c>
      <c r="X80" s="19" t="e">
        <f>C80</f>
        <v>#DIV/0!</v>
      </c>
    </row>
    <row r="81" spans="2:24" x14ac:dyDescent="0.2">
      <c r="B81" s="2" t="s">
        <v>107</v>
      </c>
      <c r="C81" s="19" t="e">
        <f>C43</f>
        <v>#DIV/0!</v>
      </c>
      <c r="D81" s="16">
        <f t="shared" ref="D81:W81" si="1">D43</f>
        <v>0</v>
      </c>
      <c r="E81" s="16">
        <f t="shared" si="1"/>
        <v>0</v>
      </c>
      <c r="F81" s="16">
        <f t="shared" si="1"/>
        <v>0</v>
      </c>
      <c r="G81" s="16">
        <f t="shared" si="1"/>
        <v>0</v>
      </c>
      <c r="H81" s="16">
        <f t="shared" si="1"/>
        <v>0</v>
      </c>
      <c r="I81" s="16">
        <f t="shared" si="1"/>
        <v>0</v>
      </c>
      <c r="J81" s="16">
        <f t="shared" si="1"/>
        <v>0</v>
      </c>
      <c r="K81" s="16">
        <f t="shared" si="1"/>
        <v>0</v>
      </c>
      <c r="L81" s="16">
        <f t="shared" si="1"/>
        <v>0</v>
      </c>
      <c r="M81" s="16">
        <f t="shared" si="1"/>
        <v>0</v>
      </c>
      <c r="N81" s="21">
        <f t="shared" si="1"/>
        <v>0</v>
      </c>
      <c r="O81" s="21">
        <f t="shared" si="1"/>
        <v>0</v>
      </c>
      <c r="P81" s="21">
        <f t="shared" si="1"/>
        <v>0</v>
      </c>
      <c r="Q81" s="21">
        <f t="shared" si="1"/>
        <v>0</v>
      </c>
      <c r="R81" s="21">
        <f t="shared" si="1"/>
        <v>0</v>
      </c>
      <c r="S81" s="21">
        <f t="shared" si="1"/>
        <v>0</v>
      </c>
      <c r="T81" s="21">
        <f t="shared" si="1"/>
        <v>0</v>
      </c>
      <c r="U81" s="21">
        <f t="shared" si="1"/>
        <v>0</v>
      </c>
      <c r="V81" s="21">
        <f t="shared" si="1"/>
        <v>0</v>
      </c>
      <c r="W81" s="21">
        <f t="shared" si="1"/>
        <v>0</v>
      </c>
      <c r="X81" s="19" t="e">
        <f>C81</f>
        <v>#DIV/0!</v>
      </c>
    </row>
    <row r="82" spans="2:24" x14ac:dyDescent="0.2">
      <c r="B82" s="2" t="s">
        <v>108</v>
      </c>
      <c r="C82" s="19" t="e">
        <f>C65</f>
        <v>#DIV/0!</v>
      </c>
      <c r="D82" s="16">
        <f t="shared" ref="D82:W82" si="2">D65</f>
        <v>0</v>
      </c>
      <c r="E82" s="16">
        <f t="shared" si="2"/>
        <v>0</v>
      </c>
      <c r="F82" s="16">
        <f t="shared" si="2"/>
        <v>0</v>
      </c>
      <c r="G82" s="16">
        <f t="shared" si="2"/>
        <v>0</v>
      </c>
      <c r="H82" s="16">
        <f t="shared" si="2"/>
        <v>0</v>
      </c>
      <c r="I82" s="16">
        <f t="shared" si="2"/>
        <v>0</v>
      </c>
      <c r="J82" s="16">
        <f t="shared" si="2"/>
        <v>0</v>
      </c>
      <c r="K82" s="16">
        <f t="shared" si="2"/>
        <v>0</v>
      </c>
      <c r="L82" s="16">
        <f t="shared" si="2"/>
        <v>0</v>
      </c>
      <c r="M82" s="16">
        <f t="shared" si="2"/>
        <v>0</v>
      </c>
      <c r="N82" s="21">
        <f t="shared" si="2"/>
        <v>0</v>
      </c>
      <c r="O82" s="21">
        <f t="shared" si="2"/>
        <v>0</v>
      </c>
      <c r="P82" s="21">
        <f t="shared" si="2"/>
        <v>0</v>
      </c>
      <c r="Q82" s="21">
        <f t="shared" si="2"/>
        <v>0</v>
      </c>
      <c r="R82" s="21">
        <f t="shared" si="2"/>
        <v>0</v>
      </c>
      <c r="S82" s="21">
        <f t="shared" si="2"/>
        <v>0</v>
      </c>
      <c r="T82" s="21">
        <f t="shared" si="2"/>
        <v>0</v>
      </c>
      <c r="U82" s="21">
        <f t="shared" si="2"/>
        <v>0</v>
      </c>
      <c r="V82" s="21">
        <f t="shared" si="2"/>
        <v>0</v>
      </c>
      <c r="W82" s="21">
        <f t="shared" si="2"/>
        <v>0</v>
      </c>
      <c r="X82" s="19" t="e">
        <f>C82</f>
        <v>#DIV/0!</v>
      </c>
    </row>
    <row r="83" spans="2:24" x14ac:dyDescent="0.2">
      <c r="B83" s="2" t="s">
        <v>109</v>
      </c>
      <c r="C83" s="19" t="e">
        <f>C54</f>
        <v>#DIV/0!</v>
      </c>
      <c r="D83" s="16">
        <f t="shared" ref="D83:W83" si="3">D54</f>
        <v>0</v>
      </c>
      <c r="E83" s="16">
        <f t="shared" si="3"/>
        <v>0</v>
      </c>
      <c r="F83" s="16">
        <f t="shared" si="3"/>
        <v>0</v>
      </c>
      <c r="G83" s="16">
        <f t="shared" si="3"/>
        <v>0</v>
      </c>
      <c r="H83" s="16">
        <f t="shared" si="3"/>
        <v>0</v>
      </c>
      <c r="I83" s="16">
        <f t="shared" si="3"/>
        <v>0</v>
      </c>
      <c r="J83" s="16">
        <f t="shared" si="3"/>
        <v>0</v>
      </c>
      <c r="K83" s="16">
        <f t="shared" si="3"/>
        <v>0</v>
      </c>
      <c r="L83" s="16">
        <f t="shared" si="3"/>
        <v>0</v>
      </c>
      <c r="M83" s="16">
        <f t="shared" si="3"/>
        <v>0</v>
      </c>
      <c r="N83" s="21">
        <f t="shared" si="3"/>
        <v>0</v>
      </c>
      <c r="O83" s="21">
        <f t="shared" si="3"/>
        <v>0</v>
      </c>
      <c r="P83" s="21">
        <f t="shared" si="3"/>
        <v>0</v>
      </c>
      <c r="Q83" s="21">
        <f t="shared" si="3"/>
        <v>0</v>
      </c>
      <c r="R83" s="21">
        <f t="shared" si="3"/>
        <v>0</v>
      </c>
      <c r="S83" s="21">
        <f t="shared" si="3"/>
        <v>0</v>
      </c>
      <c r="T83" s="21">
        <f t="shared" si="3"/>
        <v>0</v>
      </c>
      <c r="U83" s="21">
        <f t="shared" si="3"/>
        <v>0</v>
      </c>
      <c r="V83" s="21">
        <f t="shared" si="3"/>
        <v>0</v>
      </c>
      <c r="W83" s="21">
        <f t="shared" si="3"/>
        <v>0</v>
      </c>
      <c r="X83" s="19" t="e">
        <f>C83</f>
        <v>#DIV/0!</v>
      </c>
    </row>
  </sheetData>
  <mergeCells count="2">
    <mergeCell ref="F2:H2"/>
    <mergeCell ref="F1:AJ1"/>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topLeftCell="B1"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120</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121</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131</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127</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128</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129</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130</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122</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126</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123</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tabSelected="1" zoomScaleNormal="100" workbookViewId="0">
      <selection activeCell="E2" sqref="E2"/>
    </sheetView>
  </sheetViews>
  <sheetFormatPr baseColWidth="10" defaultColWidth="11.42578125" defaultRowHeight="12.75" x14ac:dyDescent="0.2"/>
  <cols>
    <col min="1" max="1" width="5.7109375" style="3" customWidth="1"/>
    <col min="2" max="2" width="82.7109375" customWidth="1"/>
    <col min="3" max="3" width="7" customWidth="1"/>
    <col min="4" max="4" width="5.140625" style="14" hidden="1" customWidth="1"/>
    <col min="5" max="5" width="3.85546875" style="15" customWidth="1"/>
    <col min="6" max="65" width="4.7109375" customWidth="1"/>
  </cols>
  <sheetData>
    <row r="1" spans="1:65" x14ac:dyDescent="0.2">
      <c r="B1" t="s">
        <v>112</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
        <v>7</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
        <v>1</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
        <v>3</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
        <v>5</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
        <v>9</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
        <v>10</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
        <v>11</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
        <v>8</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
        <v>12</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5" t="s">
        <v>13</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
        <v>14</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
        <v>15</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40.5" customHeight="1" x14ac:dyDescent="0.2">
      <c r="A15" s="22" t="s">
        <v>90</v>
      </c>
      <c r="B15" s="4" t="s">
        <v>18</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
        <v>19</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
        <v>16</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
        <v>17</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
        <v>23</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
        <v>22</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
        <v>21</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
        <v>20</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
        <v>25</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5.5" customHeight="1" x14ac:dyDescent="0.2">
      <c r="A24" s="22" t="s">
        <v>99</v>
      </c>
      <c r="B24" s="4" t="s">
        <v>24</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
        <v>27</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
        <v>26</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
        <v>30</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
        <v>29</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
        <v>31</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
        <v>28</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
        <v>68</v>
      </c>
      <c r="C31">
        <f>SUM(C3:C30)</f>
        <v>0</v>
      </c>
    </row>
    <row r="34" spans="1:5" x14ac:dyDescent="0.2">
      <c r="A34" s="7" t="s">
        <v>69</v>
      </c>
      <c r="B34" s="6" t="s">
        <v>74</v>
      </c>
    </row>
    <row r="35" spans="1:5" ht="25.5" x14ac:dyDescent="0.2">
      <c r="A35" s="3" t="s">
        <v>32</v>
      </c>
      <c r="B35" s="4" t="str">
        <f>B4</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B10</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B11</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B17</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B22</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28.5" customHeight="1" x14ac:dyDescent="0.2">
      <c r="A40" s="3" t="s">
        <v>37</v>
      </c>
      <c r="B40" s="4" t="str">
        <f>B24</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B30</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
        <v>39</v>
      </c>
      <c r="C42">
        <f>SUM(C35:C41)</f>
        <v>0</v>
      </c>
    </row>
    <row r="43" spans="1:5" ht="12" customHeight="1" x14ac:dyDescent="0.2">
      <c r="B43" s="2" t="s">
        <v>40</v>
      </c>
      <c r="C43">
        <f>(C42/7)</f>
        <v>0</v>
      </c>
      <c r="D43"/>
      <c r="E43"/>
    </row>
    <row r="45" spans="1:5" ht="12" customHeight="1" x14ac:dyDescent="0.2">
      <c r="A45" s="7" t="s">
        <v>71</v>
      </c>
      <c r="B45" s="6" t="s">
        <v>70</v>
      </c>
    </row>
    <row r="46" spans="1:5" ht="25.5" x14ac:dyDescent="0.2">
      <c r="A46" s="3" t="s">
        <v>44</v>
      </c>
      <c r="B46" s="4" t="str">
        <f>B5</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B7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B18</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B21</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B23</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B28</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
        <v>50</v>
      </c>
      <c r="C53">
        <f>SUM(C46:C52)</f>
        <v>0</v>
      </c>
    </row>
    <row r="54" spans="1:5" x14ac:dyDescent="0.2">
      <c r="B54" s="2" t="s">
        <v>51</v>
      </c>
      <c r="C54">
        <f>C53/7</f>
        <v>0</v>
      </c>
      <c r="D54"/>
      <c r="E54"/>
    </row>
    <row r="56" spans="1:5" x14ac:dyDescent="0.2">
      <c r="A56" s="7" t="s">
        <v>73</v>
      </c>
      <c r="B56" s="6" t="s">
        <v>72</v>
      </c>
    </row>
    <row r="57" spans="1:5" ht="25.5" x14ac:dyDescent="0.2">
      <c r="A57" s="3" t="s">
        <v>52</v>
      </c>
      <c r="B57" s="4" t="str">
        <f>B6</f>
        <v xml:space="preserve">Unsere Schule ist ein sehr dynamischer Ort, der ständig im Wandel ist. Wir sind bereit, neue Wege zu beschreiten und dabei auch Fehler zu riskieren. </v>
      </c>
      <c r="C57" s="3">
        <f>C6</f>
        <v>0</v>
      </c>
    </row>
    <row r="58" spans="1:5" ht="38.25" x14ac:dyDescent="0.2">
      <c r="A58" s="3" t="s">
        <v>42</v>
      </c>
      <c r="B58" s="4" t="str">
        <f>B8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B13</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B15</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B20</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B26</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B27</f>
        <v xml:space="preserve">Unter „Qualität“ verstehen wir an unserer Schule, dass wir dynamisch auf die sich verändernden Anforderungen im gesellschaftlichen Umfeld reagieren und uns stetig weiterentwickeln. </v>
      </c>
      <c r="C63" s="3">
        <f>C27</f>
        <v>0</v>
      </c>
    </row>
    <row r="64" spans="1:5" x14ac:dyDescent="0.2">
      <c r="B64" s="2" t="s">
        <v>58</v>
      </c>
      <c r="C64">
        <f>SUM(C57:C63)</f>
        <v>0</v>
      </c>
    </row>
    <row r="65" spans="1:5" x14ac:dyDescent="0.2">
      <c r="B65" s="2" t="s">
        <v>59</v>
      </c>
      <c r="C65" s="8">
        <f>(C64/7)</f>
        <v>0</v>
      </c>
      <c r="D65"/>
      <c r="E65"/>
    </row>
    <row r="67" spans="1:5" x14ac:dyDescent="0.2">
      <c r="A67" s="7" t="s">
        <v>75</v>
      </c>
      <c r="B67" s="6" t="s">
        <v>76</v>
      </c>
    </row>
    <row r="68" spans="1:5" ht="38.25" x14ac:dyDescent="0.2">
      <c r="A68" s="3" t="s">
        <v>60</v>
      </c>
      <c r="B68" s="4" t="str">
        <f>B3</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B9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B14</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B16</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B19</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B25</f>
        <v xml:space="preserve">Unsere Schule misst Erfolg an Effizienz und  Zuverlässigkeit, an guter Planung und an einem umsichtigen Umgang mit den verfügbaren Mitteln.  </v>
      </c>
      <c r="C73" s="3">
        <f>C25</f>
        <v>0</v>
      </c>
    </row>
    <row r="74" spans="1:5" ht="25.5" x14ac:dyDescent="0.2">
      <c r="A74" s="3" t="s">
        <v>65</v>
      </c>
      <c r="B74" s="4" t="str">
        <f>B29</f>
        <v>Unter „Qualität“ verstehen wir an unserer Schule, dass wichtige Arbeitsprozesse genau geklärt, gut koordiniert und funktional optimiert sind.</v>
      </c>
      <c r="C74" s="3">
        <f>C29</f>
        <v>0</v>
      </c>
    </row>
    <row r="75" spans="1:5" x14ac:dyDescent="0.2">
      <c r="B75" s="2" t="s">
        <v>66</v>
      </c>
      <c r="C75">
        <f>SUM(C68:C74)</f>
        <v>0</v>
      </c>
    </row>
    <row r="76" spans="1:5" x14ac:dyDescent="0.2">
      <c r="B76" s="2" t="s">
        <v>67</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124</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125</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113</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2" sqref="B2"/>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114</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115</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116</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117</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118</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6"/>
  <sheetViews>
    <sheetView zoomScaleNormal="100" workbookViewId="0">
      <selection activeCell="B1" sqref="B1"/>
    </sheetView>
  </sheetViews>
  <sheetFormatPr baseColWidth="10" defaultColWidth="11.42578125" defaultRowHeight="12.75" x14ac:dyDescent="0.2"/>
  <cols>
    <col min="1" max="1" width="5.7109375" style="3" customWidth="1"/>
    <col min="2" max="2" width="82.7109375" customWidth="1"/>
    <col min="3" max="3" width="8.140625" customWidth="1"/>
    <col min="4" max="4" width="5.140625" style="14" customWidth="1"/>
    <col min="5" max="5" width="3.85546875" style="15" customWidth="1"/>
    <col min="6" max="65" width="4.7109375" customWidth="1"/>
  </cols>
  <sheetData>
    <row r="1" spans="1:65" x14ac:dyDescent="0.2">
      <c r="B1" t="s">
        <v>119</v>
      </c>
      <c r="F1" s="25" t="s">
        <v>106</v>
      </c>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65" x14ac:dyDescent="0.2">
      <c r="A2" s="2"/>
      <c r="B2" s="1"/>
      <c r="F2" s="24" t="s">
        <v>77</v>
      </c>
      <c r="G2" s="24"/>
      <c r="H2" s="24"/>
    </row>
    <row r="3" spans="1:65" ht="38.25" x14ac:dyDescent="0.2">
      <c r="A3" s="22" t="s">
        <v>78</v>
      </c>
      <c r="B3" s="4" t="str">
        <f>Abteilung_1!B3</f>
        <v xml:space="preserve">Unsere Schule ist ein klar geregelter und  strukturierter Ort.  Formale Vorgaben und Regeln sind bei uns wichtige Orientierungspunkte; auch wird grosser Wert auf gut funktionierende Abläufe und Prozesse gelegt. </v>
      </c>
      <c r="C3">
        <f>SUM(F3:FG3)/IF(NOT(COUNT(F3:FG3)=0),COUNT(F3:FG3),1)</f>
        <v>0</v>
      </c>
      <c r="D3" s="14" t="s">
        <v>60</v>
      </c>
      <c r="E3" s="17" t="s">
        <v>0</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ht="25.5" x14ac:dyDescent="0.2">
      <c r="A4" s="22" t="s">
        <v>79</v>
      </c>
      <c r="B4" s="4" t="str">
        <f>Abteilung_1!B4</f>
        <v xml:space="preserve">Unsere Schule ist ein ausgesprochen leistungsorientierter Ort. Bei uns ist es wichtig, dass die Schülerinnen und Schüler viel lernen und gute Abschlüsse erzielen. </v>
      </c>
      <c r="C4">
        <f t="shared" ref="C4:C30" si="0">SUM(F4:FG4)/IF(NOT(COUNT(F4:FG4)=0),COUNT(F4:FG4),1)</f>
        <v>0</v>
      </c>
      <c r="D4" s="14" t="s">
        <v>32</v>
      </c>
      <c r="E4" s="17" t="s">
        <v>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ht="25.5" x14ac:dyDescent="0.2">
      <c r="A5" s="22" t="s">
        <v>80</v>
      </c>
      <c r="B5" s="4" t="str">
        <f>Abteilung_1!B5</f>
        <v xml:space="preserve">Unsere Schule ist ein sehr persönlicher Ort. Es ist hier wie in einer großen Familie. Wir sind in gutem Kontakt untereinander und  teilen uns viel voneinander mit. </v>
      </c>
      <c r="C5">
        <f t="shared" si="0"/>
        <v>0</v>
      </c>
      <c r="D5" s="14" t="s">
        <v>44</v>
      </c>
      <c r="E5" s="17" t="s">
        <v>4</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ht="25.5" x14ac:dyDescent="0.2">
      <c r="A6" s="22" t="s">
        <v>81</v>
      </c>
      <c r="B6" s="4" t="str">
        <f>Abteilung_1!B6</f>
        <v xml:space="preserve">Unsere Schule ist ein sehr dynamischer Ort, der ständig im Wandel ist. Wir sind bereit, neue Wege zu beschreiten und dabei auch Fehler zu riskieren. </v>
      </c>
      <c r="C6">
        <f t="shared" si="0"/>
        <v>0</v>
      </c>
      <c r="D6" s="14" t="s">
        <v>52</v>
      </c>
      <c r="E6" s="17" t="s">
        <v>6</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38.25" x14ac:dyDescent="0.2">
      <c r="A7" s="22" t="s">
        <v>83</v>
      </c>
      <c r="B7" s="4" t="str">
        <f>Abteilung_1!B7</f>
        <v>Unsere Schulleitung  wird im Allgemeinen als fürsorgend, unterstützend und fördernd wahrgenommen. Sie setzt auf Vertrauen in die Mitarbeitenden und auf eine Schule, die durch  ein verständnisvolles Miteinander funktioniert.</v>
      </c>
      <c r="C7">
        <f t="shared" si="0"/>
        <v>0</v>
      </c>
      <c r="D7" s="14" t="s">
        <v>41</v>
      </c>
      <c r="E7" s="18" t="s">
        <v>0</v>
      </c>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row>
    <row r="8" spans="1:65" ht="38.25" x14ac:dyDescent="0.2">
      <c r="A8" s="22" t="s">
        <v>82</v>
      </c>
      <c r="B8" s="4" t="str">
        <f>Abteilung_1!B8</f>
        <v>Unsere Schulleitung wird im Allgemeinen als innovativ und risikobereit wahrgenommen. Sie hat eine konkrete Vision, kann diese überzeugend vertreten -und dadurch die Mitarbeitenden für die Mitwirkung an den Veränderungsprozessen gewinnen.</v>
      </c>
      <c r="C8">
        <f t="shared" si="0"/>
        <v>0</v>
      </c>
      <c r="D8" s="14" t="s">
        <v>42</v>
      </c>
      <c r="E8" s="18" t="s">
        <v>2</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65" ht="38.25" x14ac:dyDescent="0.2">
      <c r="A9" s="22" t="s">
        <v>84</v>
      </c>
      <c r="B9" s="4" t="str">
        <f>Abteilung_1!B9</f>
        <v>Unsere Schulleitung wird im Allgemeinen als organisierend und  koordinierend wahrgenommen. Sie ist an reibungslosen Abläufen interessiert. Sie überwacht, ob Anforderungen umgesetzt und Regeln eingehalten werden.</v>
      </c>
      <c r="C9">
        <f t="shared" si="0"/>
        <v>0</v>
      </c>
      <c r="D9" s="14" t="s">
        <v>43</v>
      </c>
      <c r="E9" s="18"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38.25" x14ac:dyDescent="0.2">
      <c r="A10" s="22" t="s">
        <v>85</v>
      </c>
      <c r="B10" s="4" t="str">
        <f>Abteilung_1!B10</f>
        <v>Unsere Schulleitung wird im Allgemeinen als leistungs- und ergebnisorientiert  sowie als fordernd wahrgenommen. Was für sie zählt, sind sie gute Resultate und nachweisbare, nach innen und aussen kommunizierbaren Erfolge.</v>
      </c>
      <c r="C10">
        <f t="shared" si="0"/>
        <v>0</v>
      </c>
      <c r="D10" s="14" t="s">
        <v>33</v>
      </c>
      <c r="E10" s="18" t="s">
        <v>6</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38.25" x14ac:dyDescent="0.2">
      <c r="A11" s="22" t="s">
        <v>86</v>
      </c>
      <c r="B11" s="4" t="str">
        <f>Abteilung_1!B11</f>
        <v>Die Personalführung an unserer Schule ist auf ein hohes, leistungsorientiertes Engagement ausgerichtet. Wir fühlen uns verpflichtet, ein hohes Leistungsniveau zu erreichen und erhalten dafür von der Schulleitung Anerkennung und Wertschätzung.</v>
      </c>
      <c r="C11">
        <f t="shared" si="0"/>
        <v>0</v>
      </c>
      <c r="D11" s="14" t="s">
        <v>34</v>
      </c>
      <c r="E11" s="17" t="s">
        <v>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row>
    <row r="12" spans="1:65" ht="38.25" x14ac:dyDescent="0.2">
      <c r="A12" s="22" t="s">
        <v>87</v>
      </c>
      <c r="B12" s="4" t="str">
        <f>Abteilung_1!B12</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12">
        <f t="shared" si="0"/>
        <v>0</v>
      </c>
      <c r="D12" s="14" t="s">
        <v>45</v>
      </c>
      <c r="E12" s="17" t="s">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38.25" x14ac:dyDescent="0.2">
      <c r="A13" s="22" t="s">
        <v>88</v>
      </c>
      <c r="B13" s="4" t="str">
        <f>Abteilung_1!B13</f>
        <v xml:space="preserve">Die Personalführung unserer Schule fördert die Innovationsbereitschaft der Mitarbeitenden. Die Schulleitung achtet auf individuelle Gestaltungsspielräume der Mitarbeitenden und unterstützt Veränderungsinitiativen und kreative  Lösungen. </v>
      </c>
      <c r="C13">
        <f t="shared" si="0"/>
        <v>0</v>
      </c>
      <c r="D13" s="14" t="s">
        <v>53</v>
      </c>
      <c r="E13" s="17" t="s">
        <v>4</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row>
    <row r="14" spans="1:65" ht="38.25" x14ac:dyDescent="0.2">
      <c r="A14" s="22" t="s">
        <v>89</v>
      </c>
      <c r="B14" s="4" t="str">
        <f>Abteilung_1!B14</f>
        <v>Die Personalführung unserer Schule ist gekennzeichnet durch Transparenz, Berechenbarkeit und stabile Arbeitsbeziehungen. Die Schulleitung legt Wert auf klare Rollen und auf klare hierarchische Verhältnisse.</v>
      </c>
      <c r="C14">
        <f t="shared" si="0"/>
        <v>0</v>
      </c>
      <c r="D14" s="14" t="s">
        <v>61</v>
      </c>
      <c r="E14" s="17" t="s">
        <v>6</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39" customHeight="1" x14ac:dyDescent="0.2">
      <c r="A15" s="22" t="s">
        <v>90</v>
      </c>
      <c r="B15" s="4" t="str">
        <f>Abteilung_1!B15</f>
        <v>Was unsere Schule zusammenhält, ist das gemeinsame Streben nach Innovation, das gemeinsame Engagement für kreative Entwicklungen und das Aufgreifen neuer Herausforderungen.  Wir sind stolz darauf, an wichtigen Veränderungen im Schulbereich teil zu haben.</v>
      </c>
      <c r="C15">
        <f t="shared" si="0"/>
        <v>0</v>
      </c>
      <c r="D15" s="14" t="s">
        <v>54</v>
      </c>
      <c r="E15" s="18" t="s">
        <v>0</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row>
    <row r="16" spans="1:65" ht="38.25" x14ac:dyDescent="0.2">
      <c r="A16" s="22" t="s">
        <v>91</v>
      </c>
      <c r="B16" s="4" t="str">
        <f>Abteilung_1!B16</f>
        <v>Was  unsere Schule zusammenhält, sind geordnete  Verhältnisse sowie eine hohe Verlässlichkeit und Kontinuität. Formale Vorgaben und  genau geregelte Abläufe schaffen Transparenz, geben Sicherheit und gewährleisten einen störungsarmen Arbeitsprozess.</v>
      </c>
      <c r="C16">
        <f t="shared" si="0"/>
        <v>0</v>
      </c>
      <c r="D16" s="14" t="s">
        <v>62</v>
      </c>
      <c r="E16" s="18" t="s">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row>
    <row r="17" spans="1:65" ht="38.25" x14ac:dyDescent="0.2">
      <c r="A17" s="22" t="s">
        <v>92</v>
      </c>
      <c r="B17" s="4" t="str">
        <f>Abteilung_1!B17</f>
        <v>Was unsere Schule zusammenhält, ist das Streben nach Erfolg und Zielerreichung (z.B. Schulleistungen, Anmeldezahlen, Abschlüsse). Das geht einher mit  Stolz auf den erzielten Leistungsstand und die von aussen wahrgenommenen Erfolge.</v>
      </c>
      <c r="C17">
        <f t="shared" si="0"/>
        <v>0</v>
      </c>
      <c r="D17" s="14" t="s">
        <v>35</v>
      </c>
      <c r="E17" s="18" t="s">
        <v>4</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row>
    <row r="18" spans="1:65" ht="38.25" x14ac:dyDescent="0.2">
      <c r="A18" s="22" t="s">
        <v>93</v>
      </c>
      <c r="B18" s="4" t="str">
        <f>Abteilung_1!B18</f>
        <v xml:space="preserve">Was unsere Schule zusammenhält, sind Loyalität, gegenseitiges Vertrauen und ein gutes Wir-Gefühl. Das persönliche Engagement für die Institution, insbesondere für ein gutes soziales Klima,  ist an unserer Schule sehr hoch. </v>
      </c>
      <c r="C18">
        <f t="shared" si="0"/>
        <v>0</v>
      </c>
      <c r="D18" s="14" t="s">
        <v>46</v>
      </c>
      <c r="E18" s="18" t="s">
        <v>6</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38.25" x14ac:dyDescent="0.2">
      <c r="A19" s="22" t="s">
        <v>94</v>
      </c>
      <c r="B19" s="4" t="str">
        <f>Abteilung_1!B19</f>
        <v>An unserer Schule wird Beständigkeit, Stabilität, Kontinuität und  Effizienz betont. In Hinblick auf Neuerungen dominieren Vorsicht und Zurückhaltung; Unruhe, Störungen, Turbulenzen, Unsicherheiten, die mit Veränderungen verbunden sind, werden möglichst vermieden.</v>
      </c>
      <c r="C19">
        <f t="shared" si="0"/>
        <v>0</v>
      </c>
      <c r="D19" s="14" t="s">
        <v>63</v>
      </c>
      <c r="E19" s="17" t="s">
        <v>0</v>
      </c>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row>
    <row r="20" spans="1:65" ht="38.25" x14ac:dyDescent="0.2">
      <c r="A20" s="22" t="s">
        <v>95</v>
      </c>
      <c r="B20" s="4" t="str">
        <f>Abteilung_1!B20</f>
        <v xml:space="preserve">Unsere Schule ist  bestrebt, immer auf dem neusten Stand zu sein. Sie sucht eine Vorreiter- und Pionierrolle. Es werden immer wieder neue Dinge ausprobiert und nach anderen Möglichkeiten Ausschau gehalten. </v>
      </c>
      <c r="C20">
        <f t="shared" si="0"/>
        <v>0</v>
      </c>
      <c r="D20" s="14" t="s">
        <v>55</v>
      </c>
      <c r="E20" s="17" t="s">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ht="25.5" x14ac:dyDescent="0.2">
      <c r="A21" s="22" t="s">
        <v>96</v>
      </c>
      <c r="B21" s="4" t="str">
        <f>Abteilung_1!B21</f>
        <v xml:space="preserve">An unserer Schule wird das soziale Miteinander betont. Die persönliche Weiterentwicklung wird gefördert – insbesondere wenn dies der Gemeinschaft dient und uns als Team weiterbringt. </v>
      </c>
      <c r="C21">
        <f t="shared" si="0"/>
        <v>0</v>
      </c>
      <c r="D21" s="14" t="s">
        <v>47</v>
      </c>
      <c r="E21" s="17" t="s">
        <v>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ht="38.25" x14ac:dyDescent="0.2">
      <c r="A22" s="22" t="s">
        <v>97</v>
      </c>
      <c r="B22" s="4" t="str">
        <f>Abteilung_1!B22</f>
        <v xml:space="preserve">Für unsere Schule ist es wichtig,  zu den besten und leistungsstärksten zu gehören. Das Erreichen ambitionierter Ziele und der sichtbare Erfolg im Vergleich zu anderen ist wichtig (z. B. gute Testergebnisse, hohe Abschlussquoten) </v>
      </c>
      <c r="C22">
        <f t="shared" si="0"/>
        <v>0</v>
      </c>
      <c r="D22" s="14" t="s">
        <v>36</v>
      </c>
      <c r="E22" s="17" t="s">
        <v>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25.5" x14ac:dyDescent="0.2">
      <c r="A23" s="23" t="s">
        <v>98</v>
      </c>
      <c r="B23" s="4" t="str">
        <f>Abteilung_1!B23</f>
        <v xml:space="preserve">Unsere Schule misst Erfolg an guten Kooperationen innerhalb des Kollegiums sowie an guten Beziehungen untereinander, basierend auf gegenseitigem Verständnis, Vertrauen und Offenheit. </v>
      </c>
      <c r="C23">
        <f t="shared" si="0"/>
        <v>0</v>
      </c>
      <c r="D23" s="14" t="s">
        <v>48</v>
      </c>
      <c r="E23" s="18" t="s">
        <v>0</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row>
    <row r="24" spans="1:65" ht="27" customHeight="1" x14ac:dyDescent="0.2">
      <c r="A24" s="22" t="s">
        <v>99</v>
      </c>
      <c r="B24" s="4" t="str">
        <f>Abteilung_1!B24</f>
        <v>Unsere Schule misst den Erfolg an einem hohen Leistungsniveau, an guten Schulabschlüssen, an erfolgreichen Schul- und Berufskarrieren - und an einer positiven Aussenwahrnehmung der Schule.</v>
      </c>
      <c r="C24">
        <f t="shared" si="0"/>
        <v>0</v>
      </c>
      <c r="D24" s="14" t="s">
        <v>37</v>
      </c>
      <c r="E24" s="18" t="s">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25.5" x14ac:dyDescent="0.2">
      <c r="A25" s="22" t="s">
        <v>100</v>
      </c>
      <c r="B25" s="4" t="str">
        <f>Abteilung_1!B25</f>
        <v xml:space="preserve">Unsere Schule misst Erfolg an Effizienz und  Zuverlässigkeit, an guter Planung und an einem umsichtigen Umgang mit den verfügbaren Mitteln.  </v>
      </c>
      <c r="C25">
        <f t="shared" si="0"/>
        <v>0</v>
      </c>
      <c r="D25" s="14" t="s">
        <v>64</v>
      </c>
      <c r="E25" s="18" t="s">
        <v>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25.5" x14ac:dyDescent="0.2">
      <c r="A26" s="22" t="s">
        <v>101</v>
      </c>
      <c r="B26" s="4" t="str">
        <f>Abteilung_1!B26</f>
        <v xml:space="preserve">Unsere Schule misst Erfolg an der sorgfältigen Umsetzung der neuesten Entwicklungen, Methoden und Techniken und an erfolgreich realisierten Entwicklungsprojekten.  </v>
      </c>
      <c r="C26">
        <f t="shared" si="0"/>
        <v>0</v>
      </c>
      <c r="D26" s="14" t="s">
        <v>56</v>
      </c>
      <c r="E26" s="18" t="s">
        <v>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row>
    <row r="27" spans="1:65" ht="25.5" x14ac:dyDescent="0.2">
      <c r="A27" s="22" t="s">
        <v>102</v>
      </c>
      <c r="B27" s="4" t="str">
        <f>Abteilung_1!B27</f>
        <v xml:space="preserve">Unter „Qualität“ verstehen wir an unserer Schule, dass wir dynamisch auf die sich verändernden Anforderungen im gesellschaftlichen Umfeld reagieren und uns stetig weiterentwickeln. </v>
      </c>
      <c r="C27">
        <f t="shared" si="0"/>
        <v>0</v>
      </c>
      <c r="D27" s="14" t="s">
        <v>57</v>
      </c>
      <c r="E27" s="17" t="s">
        <v>0</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65" ht="38.25" x14ac:dyDescent="0.2">
      <c r="A28" s="22" t="s">
        <v>103</v>
      </c>
      <c r="B28" s="4" t="str">
        <f>Abteilung_1!B28</f>
        <v xml:space="preserve">Unter „Qualität“ verstehen wir an unserer Schule, dass sich die Mitarbeitenden gegenseitig wertschätzende Rückmeldungen und Anregungen für Verbesserungen geben sowie bei deren Umsetzung sich gegenseitig unterstützen. </v>
      </c>
      <c r="C28">
        <f t="shared" si="0"/>
        <v>0</v>
      </c>
      <c r="D28" s="14" t="s">
        <v>49</v>
      </c>
      <c r="E28" s="17" t="s">
        <v>2</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ht="25.5" x14ac:dyDescent="0.2">
      <c r="A29" s="22" t="s">
        <v>104</v>
      </c>
      <c r="B29" s="4" t="str">
        <f>Abteilung_1!B29</f>
        <v>Unter „Qualität“ verstehen wir an unserer Schule, dass wichtige Arbeitsprozesse genau geklärt, gut koordiniert und funktional optimiert sind.</v>
      </c>
      <c r="C29">
        <f t="shared" si="0"/>
        <v>0</v>
      </c>
      <c r="D29" s="14" t="s">
        <v>65</v>
      </c>
      <c r="E29" s="17" t="s">
        <v>4</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ht="38.25" x14ac:dyDescent="0.2">
      <c r="A30" s="22" t="s">
        <v>105</v>
      </c>
      <c r="B30" s="4" t="str">
        <f>Abteilung_1!B30</f>
        <v>Unter „Qualität“ verstehen wir an unserer Schule, dass die gesetzten Lernziele vollständig erreicht werden und dass es uns gelingt, das Beste aus den  Schülerinnen und Schülern herauszuholen (d.h. ihr Potenzial zur Entfaltung zu bringen).</v>
      </c>
      <c r="C30">
        <f t="shared" si="0"/>
        <v>0</v>
      </c>
      <c r="D30" s="14" t="s">
        <v>38</v>
      </c>
      <c r="E30" s="17" t="s">
        <v>6</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x14ac:dyDescent="0.2">
      <c r="B31" s="2" t="str">
        <f>Abteilung_1!B31</f>
        <v>Insgesamt</v>
      </c>
      <c r="C31">
        <f>SUM(C27,C28,C29,C30)</f>
        <v>0</v>
      </c>
    </row>
    <row r="34" spans="1:5" x14ac:dyDescent="0.2">
      <c r="A34" s="7" t="s">
        <v>69</v>
      </c>
      <c r="B34" s="6" t="str">
        <f>Abteilung_1!B34</f>
        <v>Die leistungsorientierte Schule</v>
      </c>
    </row>
    <row r="35" spans="1:5" ht="25.5" x14ac:dyDescent="0.2">
      <c r="A35" s="3" t="s">
        <v>32</v>
      </c>
      <c r="B35" s="4" t="str">
        <f>Abteilung_1!B35</f>
        <v xml:space="preserve">Unsere Schule ist ein ausgesprochen leistungsorientierter Ort. Bei uns ist es wichtig, dass die Schülerinnen und Schüler viel lernen und gute Abschlüsse erzielen. </v>
      </c>
      <c r="C35" s="3">
        <f>C4</f>
        <v>0</v>
      </c>
    </row>
    <row r="36" spans="1:5" ht="38.25" x14ac:dyDescent="0.2">
      <c r="A36" s="3" t="s">
        <v>33</v>
      </c>
      <c r="B36" s="4" t="str">
        <f>Abteilung_1!B36</f>
        <v>Unsere Schulleitung wird im Allgemeinen als leistungs- und ergebnisorientiert  sowie als fordernd wahrgenommen. Was für sie zählt, sind sie gute Resultate und nachweisbare, nach innen und aussen kommunizierbaren Erfolge.</v>
      </c>
      <c r="C36" s="3">
        <f>C10</f>
        <v>0</v>
      </c>
    </row>
    <row r="37" spans="1:5" ht="38.25" x14ac:dyDescent="0.2">
      <c r="A37" s="3" t="s">
        <v>34</v>
      </c>
      <c r="B37" s="4" t="str">
        <f>Abteilung_1!B37</f>
        <v>Die Personalführung an unserer Schule ist auf ein hohes, leistungsorientiertes Engagement ausgerichtet. Wir fühlen uns verpflichtet, ein hohes Leistungsniveau zu erreichen und erhalten dafür von der Schulleitung Anerkennung und Wertschätzung.</v>
      </c>
      <c r="C37" s="3">
        <f>C11</f>
        <v>0</v>
      </c>
    </row>
    <row r="38" spans="1:5" ht="38.25" x14ac:dyDescent="0.2">
      <c r="A38" s="3" t="s">
        <v>35</v>
      </c>
      <c r="B38" s="4" t="str">
        <f>Abteilung_1!B38</f>
        <v>Was unsere Schule zusammenhält, ist das Streben nach Erfolg und Zielerreichung (z.B. Schulleistungen, Anmeldezahlen, Abschlüsse). Das geht einher mit  Stolz auf den erzielten Leistungsstand und die von aussen wahrgenommenen Erfolge.</v>
      </c>
      <c r="C38" s="3">
        <f>C17</f>
        <v>0</v>
      </c>
    </row>
    <row r="39" spans="1:5" ht="38.25" x14ac:dyDescent="0.2">
      <c r="A39" s="3" t="s">
        <v>36</v>
      </c>
      <c r="B39" s="4" t="str">
        <f>Abteilung_1!B39</f>
        <v xml:space="preserve">Für unsere Schule ist es wichtig,  zu den besten und leistungsstärksten zu gehören. Das Erreichen ambitionierter Ziele und der sichtbare Erfolg im Vergleich zu anderen ist wichtig (z. B. gute Testergebnisse, hohe Abschlussquoten) </v>
      </c>
      <c r="C39" s="3">
        <f>C22</f>
        <v>0</v>
      </c>
    </row>
    <row r="40" spans="1:5" ht="30" customHeight="1" x14ac:dyDescent="0.2">
      <c r="A40" s="3" t="s">
        <v>37</v>
      </c>
      <c r="B40" s="4" t="str">
        <f>Abteilung_1!B40</f>
        <v>Unsere Schule misst den Erfolg an einem hohen Leistungsniveau, an guten Schulabschlüssen, an erfolgreichen Schul- und Berufskarrieren - und an einer positiven Aussenwahrnehmung der Schule.</v>
      </c>
      <c r="C40" s="3">
        <f>C24</f>
        <v>0</v>
      </c>
    </row>
    <row r="41" spans="1:5" ht="38.25" x14ac:dyDescent="0.2">
      <c r="A41" s="3" t="s">
        <v>38</v>
      </c>
      <c r="B41" s="4" t="str">
        <f>Abteilung_1!B41</f>
        <v>Unter „Qualität“ verstehen wir an unserer Schule, dass die gesetzten Lernziele vollständig erreicht werden und dass es uns gelingt, das Beste aus den  Schülerinnen und Schülern herauszuholen (d.h. ihr Potenzial zur Entfaltung zu bringen).</v>
      </c>
      <c r="C41" s="3">
        <f>C30</f>
        <v>0</v>
      </c>
    </row>
    <row r="42" spans="1:5" x14ac:dyDescent="0.2">
      <c r="B42" s="2" t="str">
        <f>Abteilung_1!B42</f>
        <v>Summe A</v>
      </c>
      <c r="C42">
        <f>SUM(C35:C41)</f>
        <v>0</v>
      </c>
    </row>
    <row r="43" spans="1:5" ht="12" customHeight="1" x14ac:dyDescent="0.2">
      <c r="B43" s="2" t="str">
        <f>Abteilung_1!B43</f>
        <v>Mittelwert A</v>
      </c>
      <c r="C43">
        <f>(C42/7)</f>
        <v>0</v>
      </c>
      <c r="D43"/>
      <c r="E43"/>
    </row>
    <row r="45" spans="1:5" ht="12" customHeight="1" x14ac:dyDescent="0.2">
      <c r="A45" s="7" t="s">
        <v>71</v>
      </c>
      <c r="B45" s="6" t="str">
        <f>Abteilung_1!B45</f>
        <v>Die Schule als Familie</v>
      </c>
    </row>
    <row r="46" spans="1:5" ht="25.5" x14ac:dyDescent="0.2">
      <c r="A46" s="3" t="s">
        <v>44</v>
      </c>
      <c r="B46" s="4" t="str">
        <f>Abteilung_1!B46</f>
        <v xml:space="preserve">Unsere Schule ist ein sehr persönlicher Ort. Es ist hier wie in einer großen Familie. Wir sind in gutem Kontakt untereinander und  teilen uns viel voneinander mit. </v>
      </c>
      <c r="C46" s="3">
        <f>C5</f>
        <v>0</v>
      </c>
    </row>
    <row r="47" spans="1:5" ht="38.25" x14ac:dyDescent="0.2">
      <c r="A47" s="3" t="s">
        <v>41</v>
      </c>
      <c r="B47" s="4" t="str">
        <f>Abteilung_1!B47</f>
        <v>Unsere Schulleitung  wird im Allgemeinen als fürsorgend, unterstützend und fördernd wahrgenommen. Sie setzt auf Vertrauen in die Mitarbeitenden und auf eine Schule, die durch  ein verständnisvolles Miteinander funktioniert.</v>
      </c>
      <c r="C47" s="3">
        <f>C7</f>
        <v>0</v>
      </c>
    </row>
    <row r="48" spans="1:5" ht="38.25" x14ac:dyDescent="0.2">
      <c r="A48" s="3" t="s">
        <v>45</v>
      </c>
      <c r="B48" s="5" t="str">
        <f>Abteilung_1!B48</f>
        <v xml:space="preserve">Die Personalführung unserer Schule betont Zusammenarbeit, Konsens und Mitbestimmung.  Unsere Schulleitung kümmert sich darum, dass sich die Mitarbeitenden aktiv am Schulleben beteiligen. Sie sorgt dafür dass Kooperation und sozialer Austausch nicht zu kurz kommen. </v>
      </c>
      <c r="C48" s="3">
        <f>C12</f>
        <v>0</v>
      </c>
    </row>
    <row r="49" spans="1:5" ht="38.25" x14ac:dyDescent="0.2">
      <c r="A49" s="3" t="s">
        <v>46</v>
      </c>
      <c r="B49" s="4" t="str">
        <f>Abteilung_1!B49</f>
        <v xml:space="preserve">Was unsere Schule zusammenhält, sind Loyalität, gegenseitiges Vertrauen und ein gutes Wir-Gefühl. Das persönliche Engagement für die Institution, insbesondere für ein gutes soziales Klima,  ist an unserer Schule sehr hoch. </v>
      </c>
      <c r="C49" s="3">
        <f>C18</f>
        <v>0</v>
      </c>
    </row>
    <row r="50" spans="1:5" ht="25.5" x14ac:dyDescent="0.2">
      <c r="A50" s="3" t="s">
        <v>47</v>
      </c>
      <c r="B50" s="4" t="str">
        <f>Abteilung_1!B50</f>
        <v xml:space="preserve">An unserer Schule wird das soziale Miteinander betont. Die persönliche Weiterentwicklung wird gefördert – insbesondere wenn dies der Gemeinschaft dient und uns als Team weiterbringt. </v>
      </c>
      <c r="C50" s="3">
        <f>C21</f>
        <v>0</v>
      </c>
    </row>
    <row r="51" spans="1:5" ht="25.5" x14ac:dyDescent="0.2">
      <c r="A51" s="3" t="s">
        <v>48</v>
      </c>
      <c r="B51" s="4" t="str">
        <f>Abteilung_1!B51</f>
        <v xml:space="preserve">Unsere Schule misst Erfolg an guten Kooperationen innerhalb des Kollegiums sowie an guten Beziehungen untereinander, basierend auf gegenseitigem Verständnis, Vertrauen und Offenheit. </v>
      </c>
      <c r="C51" s="3">
        <f>C23</f>
        <v>0</v>
      </c>
    </row>
    <row r="52" spans="1:5" ht="38.25" x14ac:dyDescent="0.2">
      <c r="A52" s="3" t="s">
        <v>49</v>
      </c>
      <c r="B52" s="4" t="str">
        <f>Abteilung_1!B52</f>
        <v xml:space="preserve">Unter „Qualität“ verstehen wir an unserer Schule, dass sich die Mitarbeitenden gegenseitig wertschätzende Rückmeldungen und Anregungen für Verbesserungen geben sowie bei deren Umsetzung sich gegenseitig unterstützen. </v>
      </c>
      <c r="C52" s="3">
        <f>C28</f>
        <v>0</v>
      </c>
    </row>
    <row r="53" spans="1:5" x14ac:dyDescent="0.2">
      <c r="B53" s="2" t="str">
        <f>Abteilung_1!B53</f>
        <v>Summe B</v>
      </c>
      <c r="C53">
        <f>SUM(C46:C52)</f>
        <v>0</v>
      </c>
    </row>
    <row r="54" spans="1:5" x14ac:dyDescent="0.2">
      <c r="B54" s="2" t="str">
        <f>Abteilung_1!B54</f>
        <v>Mittelwert B</v>
      </c>
      <c r="C54">
        <f>C53/7</f>
        <v>0</v>
      </c>
      <c r="D54"/>
      <c r="E54"/>
    </row>
    <row r="56" spans="1:5" x14ac:dyDescent="0.2">
      <c r="A56" s="7" t="s">
        <v>73</v>
      </c>
      <c r="B56" s="6" t="str">
        <f>Abteilung_1!B56</f>
        <v>Die innovative/veränderungsbereite Schule</v>
      </c>
    </row>
    <row r="57" spans="1:5" ht="25.5" x14ac:dyDescent="0.2">
      <c r="A57" s="3" t="s">
        <v>52</v>
      </c>
      <c r="B57" s="4" t="str">
        <f>Abteilung_1!B57</f>
        <v xml:space="preserve">Unsere Schule ist ein sehr dynamischer Ort, der ständig im Wandel ist. Wir sind bereit, neue Wege zu beschreiten und dabei auch Fehler zu riskieren. </v>
      </c>
      <c r="C57" s="3">
        <f>C6</f>
        <v>0</v>
      </c>
    </row>
    <row r="58" spans="1:5" ht="38.25" x14ac:dyDescent="0.2">
      <c r="A58" s="3" t="s">
        <v>42</v>
      </c>
      <c r="B58" s="4" t="str">
        <f>Abteilung_1!B58</f>
        <v>Unsere Schulleitung wird im Allgemeinen als innovativ und risikobereit wahrgenommen. Sie hat eine konkrete Vision, kann diese überzeugend vertreten -und dadurch die Mitarbeitenden für die Mitwirkung an den Veränderungsprozessen gewinnen.</v>
      </c>
      <c r="C58" s="3">
        <f>C8</f>
        <v>0</v>
      </c>
    </row>
    <row r="59" spans="1:5" ht="38.25" x14ac:dyDescent="0.2">
      <c r="A59" s="3" t="s">
        <v>53</v>
      </c>
      <c r="B59" s="4" t="str">
        <f>Abteilung_1!B59</f>
        <v xml:space="preserve">Die Personalführung unserer Schule fördert die Innovationsbereitschaft der Mitarbeitenden. Die Schulleitung achtet auf individuelle Gestaltungsspielräume der Mitarbeitenden und unterstützt Veränderungsinitiativen und kreative  Lösungen. </v>
      </c>
      <c r="C59" s="3">
        <f>C13</f>
        <v>0</v>
      </c>
    </row>
    <row r="60" spans="1:5" ht="39.75" customHeight="1" x14ac:dyDescent="0.2">
      <c r="A60" s="3" t="s">
        <v>54</v>
      </c>
      <c r="B60" s="4" t="str">
        <f>Abteilung_1!B60</f>
        <v>Was unsere Schule zusammenhält, ist das gemeinsame Streben nach Innovation, das gemeinsame Engagement für kreative Entwicklungen und das Aufgreifen neuer Herausforderungen.  Wir sind stolz darauf, an wichtigen Veränderungen im Schulbereich teil zu haben.</v>
      </c>
      <c r="C60" s="3">
        <f>C15</f>
        <v>0</v>
      </c>
    </row>
    <row r="61" spans="1:5" ht="38.25" x14ac:dyDescent="0.2">
      <c r="A61" s="3" t="s">
        <v>55</v>
      </c>
      <c r="B61" s="4" t="str">
        <f>Abteilung_1!B61</f>
        <v xml:space="preserve">Unsere Schule ist  bestrebt, immer auf dem neusten Stand zu sein. Sie sucht eine Vorreiter- und Pionierrolle. Es werden immer wieder neue Dinge ausprobiert und nach anderen Möglichkeiten Ausschau gehalten. </v>
      </c>
      <c r="C61" s="3">
        <f>C20</f>
        <v>0</v>
      </c>
    </row>
    <row r="62" spans="1:5" ht="25.5" x14ac:dyDescent="0.2">
      <c r="A62" s="3" t="s">
        <v>56</v>
      </c>
      <c r="B62" s="4" t="str">
        <f>Abteilung_1!B62</f>
        <v xml:space="preserve">Unsere Schule misst Erfolg an der sorgfältigen Umsetzung der neuesten Entwicklungen, Methoden und Techniken und an erfolgreich realisierten Entwicklungsprojekten.  </v>
      </c>
      <c r="C62" s="3">
        <f>C26</f>
        <v>0</v>
      </c>
    </row>
    <row r="63" spans="1:5" ht="25.5" x14ac:dyDescent="0.2">
      <c r="A63" s="3" t="s">
        <v>57</v>
      </c>
      <c r="B63" s="4" t="str">
        <f>Abteilung_1!B63</f>
        <v xml:space="preserve">Unter „Qualität“ verstehen wir an unserer Schule, dass wir dynamisch auf die sich verändernden Anforderungen im gesellschaftlichen Umfeld reagieren und uns stetig weiterentwickeln. </v>
      </c>
      <c r="C63" s="3">
        <f>C27</f>
        <v>0</v>
      </c>
    </row>
    <row r="64" spans="1:5" x14ac:dyDescent="0.2">
      <c r="B64" s="2" t="str">
        <f>Abteilung_1!B64</f>
        <v>Summe C</v>
      </c>
      <c r="C64">
        <f>SUM(C57:C63)</f>
        <v>0</v>
      </c>
    </row>
    <row r="65" spans="1:5" x14ac:dyDescent="0.2">
      <c r="B65" s="2" t="str">
        <f>Abteilung_1!B65</f>
        <v>Mittelwert C</v>
      </c>
      <c r="C65" s="8">
        <f>(C64/7)</f>
        <v>0</v>
      </c>
      <c r="D65"/>
      <c r="E65"/>
    </row>
    <row r="67" spans="1:5" x14ac:dyDescent="0.2">
      <c r="A67" s="7" t="s">
        <v>75</v>
      </c>
      <c r="B67" s="6" t="str">
        <f>Abteilung_1!B67</f>
        <v>Die gut organisierte Schule</v>
      </c>
    </row>
    <row r="68" spans="1:5" ht="38.25" x14ac:dyDescent="0.2">
      <c r="A68" s="3" t="s">
        <v>60</v>
      </c>
      <c r="B68" s="4" t="str">
        <f>Abteilung_1!B68</f>
        <v xml:space="preserve">Unsere Schule ist ein klar geregelter und  strukturierter Ort.  Formale Vorgaben und Regeln sind bei uns wichtige Orientierungspunkte; auch wird grosser Wert auf gut funktionierende Abläufe und Prozesse gelegt. </v>
      </c>
      <c r="C68" s="3">
        <f>C3</f>
        <v>0</v>
      </c>
    </row>
    <row r="69" spans="1:5" ht="38.25" x14ac:dyDescent="0.2">
      <c r="A69" s="3" t="s">
        <v>43</v>
      </c>
      <c r="B69" s="4" t="str">
        <f>Abteilung_1!B69</f>
        <v>Unsere Schulleitung wird im Allgemeinen als organisierend und  koordinierend wahrgenommen. Sie ist an reibungslosen Abläufen interessiert. Sie überwacht, ob Anforderungen umgesetzt und Regeln eingehalten werden.</v>
      </c>
      <c r="C69" s="3">
        <f>C9</f>
        <v>0</v>
      </c>
    </row>
    <row r="70" spans="1:5" ht="38.25" x14ac:dyDescent="0.2">
      <c r="A70" s="3" t="s">
        <v>61</v>
      </c>
      <c r="B70" s="4" t="str">
        <f>Abteilung_1!B70</f>
        <v>Die Personalführung unserer Schule ist gekennzeichnet durch Transparenz, Berechenbarkeit und stabile Arbeitsbeziehungen. Die Schulleitung legt Wert auf klare Rollen und auf klare hierarchische Verhältnisse.</v>
      </c>
      <c r="C70" s="3">
        <f>C14</f>
        <v>0</v>
      </c>
    </row>
    <row r="71" spans="1:5" ht="38.25" x14ac:dyDescent="0.2">
      <c r="A71" s="3" t="s">
        <v>62</v>
      </c>
      <c r="B71" s="4" t="str">
        <f>Abteilung_1!B71</f>
        <v>Was  unsere Schule zusammenhält, sind geordnete  Verhältnisse sowie eine hohe Verlässlichkeit und Kontinuität. Formale Vorgaben und  genau geregelte Abläufe schaffen Transparenz, geben Sicherheit und gewährleisten einen störungsarmen Arbeitsprozess.</v>
      </c>
      <c r="C71" s="3">
        <f>C16</f>
        <v>0</v>
      </c>
    </row>
    <row r="72" spans="1:5" ht="38.25" x14ac:dyDescent="0.2">
      <c r="A72" s="3" t="s">
        <v>63</v>
      </c>
      <c r="B72" s="4" t="str">
        <f>Abteilung_1!B72</f>
        <v>An unserer Schule wird Beständigkeit, Stabilität, Kontinuität und  Effizienz betont. In Hinblick auf Neuerungen dominieren Vorsicht und Zurückhaltung; Unruhe, Störungen, Turbulenzen, Unsicherheiten, die mit Veränderungen verbunden sind, werden möglichst vermieden.</v>
      </c>
      <c r="C72" s="3">
        <f>C19</f>
        <v>0</v>
      </c>
    </row>
    <row r="73" spans="1:5" ht="25.5" x14ac:dyDescent="0.2">
      <c r="A73" s="3" t="s">
        <v>64</v>
      </c>
      <c r="B73" s="4" t="str">
        <f>Abteilung_1!B73</f>
        <v xml:space="preserve">Unsere Schule misst Erfolg an Effizienz und  Zuverlässigkeit, an guter Planung und an einem umsichtigen Umgang mit den verfügbaren Mitteln.  </v>
      </c>
      <c r="C73" s="3">
        <f>C25</f>
        <v>0</v>
      </c>
    </row>
    <row r="74" spans="1:5" ht="25.5" x14ac:dyDescent="0.2">
      <c r="A74" s="3" t="s">
        <v>65</v>
      </c>
      <c r="B74" s="4" t="str">
        <f>Abteilung_1!B74</f>
        <v>Unter „Qualität“ verstehen wir an unserer Schule, dass wichtige Arbeitsprozesse genau geklärt, gut koordiniert und funktional optimiert sind.</v>
      </c>
      <c r="C74" s="3">
        <f>C29</f>
        <v>0</v>
      </c>
    </row>
    <row r="75" spans="1:5" x14ac:dyDescent="0.2">
      <c r="B75" s="2" t="str">
        <f>Abteilung_1!B75</f>
        <v>Summe D</v>
      </c>
      <c r="C75">
        <f>SUM(C68:C74)</f>
        <v>0</v>
      </c>
    </row>
    <row r="76" spans="1:5" x14ac:dyDescent="0.2">
      <c r="B76" s="2" t="str">
        <f>Abteilung_1!B76</f>
        <v>Mittelwert D</v>
      </c>
      <c r="C76">
        <f>C75/7</f>
        <v>0</v>
      </c>
      <c r="D76"/>
      <c r="E76"/>
    </row>
  </sheetData>
  <mergeCells count="2">
    <mergeCell ref="F1:AJ1"/>
    <mergeCell ref="F2:H2"/>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Diagramme</vt:lpstr>
      </vt:variant>
      <vt:variant>
        <vt:i4>6</vt:i4>
      </vt:variant>
    </vt:vector>
  </HeadingPairs>
  <TitlesOfParts>
    <vt:vector size="27" baseType="lpstr">
      <vt:lpstr>Gesamt</vt:lpstr>
      <vt:lpstr>Abteilung_1</vt:lpstr>
      <vt:lpstr>Abteilung_2</vt:lpstr>
      <vt:lpstr>Abteilung_3</vt:lpstr>
      <vt:lpstr>Abteilung_4</vt:lpstr>
      <vt:lpstr>Abteilung_5</vt:lpstr>
      <vt:lpstr>Abteilung_6</vt:lpstr>
      <vt:lpstr>Abteilung_7</vt:lpstr>
      <vt:lpstr>Abteilung_8</vt:lpstr>
      <vt:lpstr>Abteilung_9</vt:lpstr>
      <vt:lpstr>Abteilung_10</vt:lpstr>
      <vt:lpstr>Abteilung_11</vt:lpstr>
      <vt:lpstr>Abteilung_12</vt:lpstr>
      <vt:lpstr>Abteilung_13</vt:lpstr>
      <vt:lpstr>Abteilung_14</vt:lpstr>
      <vt:lpstr>Abteilung_15</vt:lpstr>
      <vt:lpstr>Abteilung_16</vt:lpstr>
      <vt:lpstr>Abteilung_17</vt:lpstr>
      <vt:lpstr>Abteilung_18</vt:lpstr>
      <vt:lpstr>Abteilung_19</vt:lpstr>
      <vt:lpstr>Abteilung_20</vt:lpstr>
      <vt:lpstr>Diagramm_ges</vt:lpstr>
      <vt:lpstr>Diagramm_Abt</vt:lpstr>
      <vt:lpstr>Diagramm_Vergleich_1-5</vt:lpstr>
      <vt:lpstr>Diagramm_Vergleich_6-10</vt:lpstr>
      <vt:lpstr>Diagramm_Vergleich_11-15</vt:lpstr>
      <vt:lpstr>Diagramm_Vergleich_16-20</vt:lpstr>
    </vt:vector>
  </TitlesOfParts>
  <Company>SUB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tbn-leih</dc:creator>
  <cp:lastModifiedBy>Luomi, Jouko</cp:lastModifiedBy>
  <dcterms:created xsi:type="dcterms:W3CDTF">2014-11-18T11:15:51Z</dcterms:created>
  <dcterms:modified xsi:type="dcterms:W3CDTF">2017-03-27T10:21:09Z</dcterms:modified>
</cp:coreProperties>
</file>